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O:\Vízmű\2024 évi vízmű fejlesztések\"/>
    </mc:Choice>
  </mc:AlternateContent>
  <xr:revisionPtr revIDLastSave="0" documentId="13_ncr:1_{79C8049C-B9DD-48E4-AF57-443DC81799F2}" xr6:coauthVersionLast="47" xr6:coauthVersionMax="47" xr10:uidLastSave="{00000000-0000-0000-0000-000000000000}"/>
  <bookViews>
    <workbookView xWindow="-108" yWindow="-108" windowWidth="23256" windowHeight="12576" xr2:uid="{00000000-000D-0000-FFFF-FFFF00000000}"/>
  </bookViews>
  <sheets>
    <sheet name="NK-IV" sheetId="1" r:id="rId1"/>
  </sheets>
  <definedNames>
    <definedName name="_xlnm._FilterDatabase" localSheetId="0" hidden="1">'NK-IV'!$A$10:$X$24</definedName>
  </definedNames>
  <calcPr calcId="181029"/>
</workbook>
</file>

<file path=xl/calcChain.xml><?xml version="1.0" encoding="utf-8"?>
<calcChain xmlns="http://schemas.openxmlformats.org/spreadsheetml/2006/main">
  <c r="B27" i="1" l="1"/>
  <c r="B28" i="1" l="1"/>
  <c r="B29" i="1" l="1"/>
</calcChain>
</file>

<file path=xl/sharedStrings.xml><?xml version="1.0" encoding="utf-8"?>
<sst xmlns="http://schemas.openxmlformats.org/spreadsheetml/2006/main" count="130" uniqueCount="71">
  <si>
    <t>Fontossági sorrend</t>
  </si>
  <si>
    <t>Beruházás megnevezése</t>
  </si>
  <si>
    <t>Az érintett ellátásért felelős(ök) megnevezése</t>
  </si>
  <si>
    <t>Tervezett nettó költség</t>
  </si>
  <si>
    <t>(eFt)</t>
  </si>
  <si>
    <t>Forrás megnevezése</t>
  </si>
  <si>
    <t>Tervezett időtáv</t>
  </si>
  <si>
    <t xml:space="preserve">A beruházás ütemezése a tervezési időszak évei szerint </t>
  </si>
  <si>
    <t>Kezdés</t>
  </si>
  <si>
    <t>Befejezés</t>
  </si>
  <si>
    <t>1.</t>
  </si>
  <si>
    <t>2.</t>
  </si>
  <si>
    <t>BERUHÁZÁSOK ÖSSZEFOGLALÓ TÁBLÁZATA</t>
  </si>
  <si>
    <t>A tervet benyújtó szervezet megnevezése:</t>
  </si>
  <si>
    <t>ellátásért felelős / ellátásért felelősök képviselője / víziközmű-szolgáltató *</t>
  </si>
  <si>
    <t>Víziközmű-szolgáltató megnevezése:</t>
  </si>
  <si>
    <t>Víziközmű-szolgáltatási ágazat megnevezése:</t>
  </si>
  <si>
    <t>Víziközmű-rendszer kódja: **</t>
  </si>
  <si>
    <t>Véleményeltérést megfogalmazó érintett fél megnevezése:</t>
  </si>
  <si>
    <t>* a megfelelő szövegrészt aláhúzással kell jelölni</t>
  </si>
  <si>
    <t>** a Hivatal által a működési engedélyben megállapított VKR-kód</t>
  </si>
  <si>
    <t>(rövid /  közép / hosszú)</t>
  </si>
  <si>
    <t>Megvalósítás várható időtartama</t>
  </si>
  <si>
    <t>Vízjogi engedély köteles-e a beruházás</t>
  </si>
  <si>
    <t>II. ütem</t>
  </si>
  <si>
    <t>III. ütem</t>
  </si>
  <si>
    <t>Rendelkezésre álló források számszerűsített értéke a teljes ütem tekintetében (eFt)</t>
  </si>
  <si>
    <t>x</t>
  </si>
  <si>
    <t>Nagykanizsa város és térsége vízellátó rendszere</t>
  </si>
  <si>
    <t>Délzalai Víz- és Csatornamű ZRt.</t>
  </si>
  <si>
    <t>vízellátás</t>
  </si>
  <si>
    <t>Tervezett feladatok nettó költsége a teljes ütem tekintetében (eFt)</t>
  </si>
  <si>
    <t>I. ütem</t>
  </si>
  <si>
    <t>Nagykanizsa Megyei Jogú Város Önkormányzata</t>
  </si>
  <si>
    <t>Igen</t>
  </si>
  <si>
    <t>Nk. Förhénc-hegy vízellátása</t>
  </si>
  <si>
    <t>Nk. Boroskupa u. vízellátása</t>
  </si>
  <si>
    <t>közép</t>
  </si>
  <si>
    <t>11-30933-1-022-01-14</t>
  </si>
  <si>
    <t>3.</t>
  </si>
  <si>
    <t>Becsehely Község Önkormányzata</t>
  </si>
  <si>
    <t>használati díj</t>
  </si>
  <si>
    <t>rövid</t>
  </si>
  <si>
    <t>4.</t>
  </si>
  <si>
    <t>Becsehely, Szellő u. 280/16 hrsz. ivóvíz gerincvezeték építése</t>
  </si>
  <si>
    <t>Viziközmű-fejlesztési és Ellentételezési Alap</t>
  </si>
  <si>
    <t>Molnári Község Önkormányza, Semjénháza Község Önkormányzata, Tótszerdahely Község Önkormányzata, Tótszentmárton Község Önkormányzata, Becsehely Község Önkormányzata, Nagykanizsa Megyei Jogú Város Önkormányzata, Murakeresztúr Község Önkormányzata, Fityeház Község Önkormányzata, Szepetnek Község Önkormányzata, Sormás Község Önkormányzata, Eszteregnye Község Önkormányzata, Petrivente Község Önkormányzta, Rigyác Község Önkormányzata, Liszó Község Önkormányzata, Homokkomárom Község Önkormányzata, Fűzvölgy Község Önkorányzata, Hosszúvölgy Község Önkormányzata, Magyarszentmiklós Község Önkormányzata, Magyarszerdahely Község Önkormányzata, Bocska Község Önkormányzata, Újudvar Község Önkormányzata, Gelsesziget Község Önkormányzata</t>
  </si>
  <si>
    <t>igen</t>
  </si>
  <si>
    <t>nem</t>
  </si>
  <si>
    <t>forráshiány</t>
  </si>
  <si>
    <t>5.</t>
  </si>
  <si>
    <t>6.</t>
  </si>
  <si>
    <t>7.</t>
  </si>
  <si>
    <t>8.</t>
  </si>
  <si>
    <t>9.</t>
  </si>
  <si>
    <t>10.</t>
  </si>
  <si>
    <t>11.</t>
  </si>
  <si>
    <t>12.</t>
  </si>
  <si>
    <t>13.</t>
  </si>
  <si>
    <t>használati díj + Viziközmű-fejlesztési és Ellentételezési Alap</t>
  </si>
  <si>
    <t>Gördülő fejlesztési terv MÓDOSÍTÁSA a 2024 - 2038 időszakra</t>
  </si>
  <si>
    <r>
      <t xml:space="preserve">Molnári (Murai) vízbázi kerítésépítés </t>
    </r>
    <r>
      <rPr>
        <b/>
        <sz val="11"/>
        <rFont val="Calibri"/>
        <family val="2"/>
        <charset val="238"/>
        <scheme val="minor"/>
      </rPr>
      <t>(ÚJ TÉTEL)</t>
    </r>
  </si>
  <si>
    <r>
      <t xml:space="preserve">Molnári vízbázis ablakos aknakút átépítése csáposkúttá </t>
    </r>
    <r>
      <rPr>
        <b/>
        <sz val="11"/>
        <color theme="1"/>
        <rFont val="Calibri"/>
        <family val="2"/>
        <charset val="238"/>
        <scheme val="minor"/>
      </rPr>
      <t>(ÚJ TÉTEL)</t>
    </r>
  </si>
  <si>
    <r>
      <t xml:space="preserve">Nagykanizsa-Miklósfa, nyomásfokozó és hidroglóbusz távfelügyeleti rendszer kiépítése </t>
    </r>
    <r>
      <rPr>
        <b/>
        <sz val="11"/>
        <color rgb="FF000000"/>
        <rFont val="Calibri"/>
        <family val="2"/>
        <charset val="238"/>
        <scheme val="minor"/>
      </rPr>
      <t>(ÚJ TÉTEL)</t>
    </r>
  </si>
  <si>
    <r>
      <t xml:space="preserve">Az  ivóvíz ellátás biztonságának növelése és ivóvízminőség javítása Nagykanizsa MJV és térségében (a Molnári vízbázis kapacitás helyreállítása és rekonstrukciója, a Molnári vízműtelep rekonstrukciója, Nagykanizsa MJV vízellátását biztosító MURA I. és MURA II. távvezetékek, valamint a kapcsolódó hálózati létesítmények rekonstrukciója) c. projektet megalapozó  megvalósíthatósági tanulmány elkészítése, vízjogi létesítési engedélyezési és kiviteli tervek elkészítése </t>
    </r>
    <r>
      <rPr>
        <b/>
        <sz val="11"/>
        <rFont val="Calibri"/>
        <family val="2"/>
        <charset val="238"/>
        <scheme val="minor"/>
      </rPr>
      <t>(TÉTEL KIEGÉSZÜLT, ÖSSZEG, FORRÁS MEGNEVEZÉS VÁLTOZOTT)</t>
    </r>
  </si>
  <si>
    <r>
      <t>Nagykanizsa térségi (Molnári) vízbázis rekonstrukciója és eredeti kapacitásának helyreállítása (25 000 m</t>
    </r>
    <r>
      <rPr>
        <vertAlign val="superscript"/>
        <sz val="11"/>
        <rFont val="Calibri"/>
        <family val="2"/>
        <charset val="238"/>
        <scheme val="minor"/>
      </rPr>
      <t>3</t>
    </r>
    <r>
      <rPr>
        <sz val="11"/>
        <rFont val="Calibri"/>
        <family val="2"/>
        <charset val="238"/>
        <scheme val="minor"/>
      </rPr>
      <t xml:space="preserve">/nap)  </t>
    </r>
    <r>
      <rPr>
        <b/>
        <sz val="11"/>
        <rFont val="Calibri"/>
        <family val="2"/>
        <charset val="238"/>
        <scheme val="minor"/>
      </rPr>
      <t>(ÚJ TÉTEL)</t>
    </r>
  </si>
  <si>
    <r>
      <t xml:space="preserve">Nagykanizsa térségi (Molnári) vízműtelep rekonstrukció I. ütem  </t>
    </r>
    <r>
      <rPr>
        <b/>
        <sz val="11"/>
        <rFont val="Calibri"/>
        <family val="2"/>
        <charset val="238"/>
        <scheme val="minor"/>
      </rPr>
      <t>(ÚJ TÉTEL)</t>
    </r>
  </si>
  <si>
    <r>
      <t xml:space="preserve">Nagykanizsa térségi (Molnári) vízműtelep rekonstrukció II. ütem  </t>
    </r>
    <r>
      <rPr>
        <b/>
        <sz val="11"/>
        <rFont val="Calibri"/>
        <family val="2"/>
        <charset val="238"/>
        <scheme val="minor"/>
      </rPr>
      <t>(ÚJ TÉTEL)</t>
    </r>
  </si>
  <si>
    <r>
      <t>Nagykanizsa, Petőfi u. 2500 m</t>
    </r>
    <r>
      <rPr>
        <vertAlign val="superscript"/>
        <sz val="11"/>
        <rFont val="Calibri"/>
        <family val="2"/>
        <charset val="238"/>
        <scheme val="minor"/>
      </rPr>
      <t>3</t>
    </r>
    <r>
      <rPr>
        <sz val="11"/>
        <rFont val="Calibri"/>
        <family val="2"/>
        <charset val="238"/>
        <scheme val="minor"/>
      </rPr>
      <t xml:space="preserve">-es víztorony kiváltása új víztorony építésével  </t>
    </r>
    <r>
      <rPr>
        <b/>
        <sz val="11"/>
        <rFont val="Calibri"/>
        <family val="2"/>
        <charset val="238"/>
        <scheme val="minor"/>
      </rPr>
      <t>(ÚJ TÉTEL)</t>
    </r>
  </si>
  <si>
    <r>
      <t xml:space="preserve">MURA II. (DN 600 mm átmérőjű) ivóvíz távvezeték rekonstrukciója 15 072 fm hosszban  </t>
    </r>
    <r>
      <rPr>
        <b/>
        <sz val="11"/>
        <color theme="1"/>
        <rFont val="Calibri"/>
        <family val="2"/>
        <charset val="238"/>
        <scheme val="minor"/>
      </rPr>
      <t>(ÚJ TÉTEL)</t>
    </r>
  </si>
  <si>
    <r>
      <t xml:space="preserve">MURA I. (DN 500 mm átmérőjű) ivóvíz távvezeték rekonstrukciója 18 710 fm hosszban  </t>
    </r>
    <r>
      <rPr>
        <b/>
        <sz val="11"/>
        <color theme="1"/>
        <rFont val="Calibri"/>
        <family val="2"/>
        <charset val="238"/>
        <scheme val="minor"/>
      </rPr>
      <t>(ÚJ TÉTEL)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</si>
</sst>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b/>
      <sz val="11"/>
      <color theme="1"/>
      <name val="Calibri"/>
      <family val="2"/>
      <charset val="238"/>
      <scheme val="minor"/>
    </font>
    <font>
      <b/>
      <sz val="11"/>
      <color rgb="FF000000"/>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vertAlign val="superscript"/>
      <sz val="11"/>
      <name val="Calibri"/>
      <family val="2"/>
      <charset val="238"/>
      <scheme val="minor"/>
    </font>
    <font>
      <b/>
      <sz val="11"/>
      <name val="Calibri"/>
      <family val="2"/>
      <charset val="238"/>
      <scheme val="minor"/>
    </font>
  </fonts>
  <fills count="7">
    <fill>
      <patternFill patternType="none"/>
    </fill>
    <fill>
      <patternFill patternType="gray125"/>
    </fill>
    <fill>
      <patternFill patternType="solid">
        <fgColor rgb="FFFDE9D9"/>
        <bgColor indexed="64"/>
      </patternFill>
    </fill>
    <fill>
      <patternFill patternType="solid">
        <fgColor rgb="FFC5D9F1"/>
        <bgColor indexed="64"/>
      </patternFill>
    </fill>
    <fill>
      <patternFill patternType="solid">
        <fgColor rgb="FFEBF1DE"/>
        <bgColor indexed="64"/>
      </patternFill>
    </fill>
    <fill>
      <patternFill patternType="solid">
        <fgColor theme="0"/>
        <bgColor indexed="64"/>
      </patternFill>
    </fill>
    <fill>
      <patternFill patternType="solid">
        <fgColor rgb="FFFFFF00"/>
        <bgColor indexed="64"/>
      </patternFill>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s>
  <cellStyleXfs count="1">
    <xf numFmtId="0" fontId="0" fillId="0" borderId="0"/>
  </cellStyleXfs>
  <cellXfs count="81">
    <xf numFmtId="0" fontId="0" fillId="0" borderId="0" xfId="0"/>
    <xf numFmtId="0" fontId="0" fillId="0" borderId="0" xfId="0" applyAlignment="1">
      <alignment horizontal="center"/>
    </xf>
    <xf numFmtId="0" fontId="0" fillId="4" borderId="5" xfId="0" applyFill="1" applyBorder="1" applyAlignment="1">
      <alignment vertical="center"/>
    </xf>
    <xf numFmtId="0" fontId="0" fillId="4" borderId="6" xfId="0" applyFill="1" applyBorder="1" applyAlignment="1">
      <alignment vertical="center"/>
    </xf>
    <xf numFmtId="0" fontId="3" fillId="0" borderId="14" xfId="0" applyFont="1" applyBorder="1" applyAlignment="1">
      <alignment vertical="center"/>
    </xf>
    <xf numFmtId="0" fontId="0" fillId="0" borderId="14" xfId="0" applyBorder="1" applyAlignment="1">
      <alignment vertical="center"/>
    </xf>
    <xf numFmtId="0" fontId="3" fillId="0" borderId="0" xfId="0" applyFont="1" applyAlignment="1">
      <alignment vertical="center"/>
    </xf>
    <xf numFmtId="0" fontId="0" fillId="0" borderId="0" xfId="0" applyAlignment="1">
      <alignment vertical="center"/>
    </xf>
    <xf numFmtId="0" fontId="0" fillId="2" borderId="5" xfId="0" applyFill="1" applyBorder="1" applyAlignment="1">
      <alignment horizontal="center" vertical="center"/>
    </xf>
    <xf numFmtId="0" fontId="0" fillId="3" borderId="5" xfId="0" applyFill="1" applyBorder="1" applyAlignment="1">
      <alignment horizontal="center" vertical="center"/>
    </xf>
    <xf numFmtId="0" fontId="0" fillId="4" borderId="5" xfId="0" applyFill="1" applyBorder="1" applyAlignment="1">
      <alignment horizontal="center" vertical="center"/>
    </xf>
    <xf numFmtId="0" fontId="4" fillId="0" borderId="0" xfId="0" applyFont="1"/>
    <xf numFmtId="0" fontId="3" fillId="0" borderId="14" xfId="0" applyFont="1" applyBorder="1" applyAlignment="1">
      <alignment horizontal="center" vertical="center"/>
    </xf>
    <xf numFmtId="3" fontId="3" fillId="0" borderId="5" xfId="0" applyNumberFormat="1" applyFont="1" applyBorder="1" applyAlignment="1">
      <alignment vertical="center"/>
    </xf>
    <xf numFmtId="0" fontId="2" fillId="0" borderId="5" xfId="0" applyFont="1" applyBorder="1" applyAlignment="1">
      <alignment horizontal="center" vertical="center" wrapText="1"/>
    </xf>
    <xf numFmtId="0" fontId="4" fillId="0" borderId="10" xfId="0" applyFont="1" applyBorder="1" applyAlignment="1">
      <alignment horizontal="center" vertical="center" wrapText="1"/>
    </xf>
    <xf numFmtId="3" fontId="3" fillId="0" borderId="8" xfId="0" applyNumberFormat="1" applyFont="1" applyBorder="1" applyAlignment="1">
      <alignment vertical="center"/>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3" fontId="4" fillId="0" borderId="5" xfId="0" applyNumberFormat="1" applyFont="1" applyBorder="1" applyAlignment="1">
      <alignment vertical="center"/>
    </xf>
    <xf numFmtId="0" fontId="4" fillId="0" borderId="5" xfId="0" applyFont="1" applyBorder="1" applyAlignment="1">
      <alignment horizontal="center" vertical="center"/>
    </xf>
    <xf numFmtId="0" fontId="4" fillId="2" borderId="11" xfId="0" applyFont="1" applyFill="1" applyBorder="1" applyAlignment="1">
      <alignment horizontal="center" vertical="center"/>
    </xf>
    <xf numFmtId="0" fontId="5" fillId="3"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7" xfId="0" applyFont="1" applyFill="1" applyBorder="1" applyAlignment="1">
      <alignment horizontal="center" vertical="center"/>
    </xf>
    <xf numFmtId="0" fontId="3" fillId="5" borderId="4" xfId="0" applyFont="1" applyFill="1" applyBorder="1" applyAlignment="1">
      <alignment horizontal="center" vertical="center" wrapText="1"/>
    </xf>
    <xf numFmtId="0" fontId="4" fillId="0" borderId="0" xfId="0" applyFont="1" applyAlignment="1">
      <alignment horizontal="center" vertical="center" wrapText="1"/>
    </xf>
    <xf numFmtId="0" fontId="3"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3" fontId="3" fillId="0" borderId="6" xfId="0" applyNumberFormat="1" applyFont="1" applyBorder="1" applyAlignment="1">
      <alignment vertical="center"/>
    </xf>
    <xf numFmtId="0" fontId="2" fillId="0" borderId="7" xfId="0" applyFont="1" applyBorder="1" applyAlignment="1">
      <alignment horizontal="center" vertical="center"/>
    </xf>
    <xf numFmtId="3" fontId="3" fillId="0" borderId="9" xfId="0" applyNumberFormat="1" applyFont="1" applyBorder="1" applyAlignment="1">
      <alignment vertical="center"/>
    </xf>
    <xf numFmtId="0" fontId="4" fillId="3" borderId="11" xfId="0" applyFont="1" applyFill="1" applyBorder="1" applyAlignment="1">
      <alignment horizontal="center" vertical="center"/>
    </xf>
    <xf numFmtId="0" fontId="4" fillId="0" borderId="10" xfId="0" applyFont="1" applyBorder="1" applyAlignment="1">
      <alignment horizontal="left" vertical="center" wrapText="1"/>
    </xf>
    <xf numFmtId="49" fontId="4" fillId="0" borderId="5" xfId="0" applyNumberFormat="1" applyFont="1" applyBorder="1" applyAlignment="1">
      <alignment vertical="center" wrapText="1"/>
    </xf>
    <xf numFmtId="0" fontId="4" fillId="0" borderId="5" xfId="0" applyFont="1" applyBorder="1" applyAlignment="1">
      <alignment vertical="center" wrapText="1"/>
    </xf>
    <xf numFmtId="0" fontId="0" fillId="0" borderId="5" xfId="0" applyBorder="1" applyAlignment="1">
      <alignment horizontal="left" vertical="center" wrapText="1"/>
    </xf>
    <xf numFmtId="0" fontId="3" fillId="0" borderId="5" xfId="0" applyFont="1" applyBorder="1" applyAlignment="1">
      <alignment horizontal="center" vertical="center"/>
    </xf>
    <xf numFmtId="0" fontId="3" fillId="0" borderId="10" xfId="0" applyFont="1" applyBorder="1" applyAlignment="1">
      <alignment horizontal="left" vertical="center" wrapText="1"/>
    </xf>
    <xf numFmtId="0" fontId="3" fillId="0" borderId="5" xfId="0" applyFont="1" applyBorder="1" applyAlignment="1">
      <alignment horizontal="center" vertical="center" wrapText="1"/>
    </xf>
    <xf numFmtId="0" fontId="0" fillId="0" borderId="5" xfId="0" applyBorder="1" applyAlignment="1">
      <alignment vertical="center" wrapText="1"/>
    </xf>
    <xf numFmtId="0" fontId="3" fillId="0" borderId="5" xfId="0" applyFont="1" applyBorder="1" applyAlignment="1">
      <alignment vertical="center" wrapText="1"/>
    </xf>
    <xf numFmtId="3" fontId="3" fillId="0" borderId="5" xfId="0" applyNumberFormat="1" applyFont="1" applyBorder="1" applyAlignment="1">
      <alignment horizontal="right" vertical="center"/>
    </xf>
    <xf numFmtId="0" fontId="3" fillId="0" borderId="5" xfId="0" applyFont="1" applyBorder="1" applyAlignment="1">
      <alignment vertical="center"/>
    </xf>
    <xf numFmtId="0" fontId="3" fillId="6" borderId="4" xfId="0" applyFont="1" applyFill="1" applyBorder="1" applyAlignment="1">
      <alignment horizontal="center" vertical="center" wrapText="1"/>
    </xf>
    <xf numFmtId="0" fontId="3" fillId="4" borderId="5" xfId="0" applyFont="1" applyFill="1" applyBorder="1" applyAlignment="1">
      <alignment horizontal="center" vertical="center"/>
    </xf>
    <xf numFmtId="0" fontId="3" fillId="4" borderId="8" xfId="0" applyFont="1" applyFill="1" applyBorder="1" applyAlignment="1">
      <alignment horizontal="center" vertical="center"/>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left"/>
    </xf>
    <xf numFmtId="0" fontId="0" fillId="0" borderId="5" xfId="0" applyBorder="1" applyAlignment="1">
      <alignment horizontal="left"/>
    </xf>
    <xf numFmtId="0" fontId="0" fillId="0" borderId="5" xfId="0" applyBorder="1" applyAlignment="1">
      <alignment horizontal="center"/>
    </xf>
    <xf numFmtId="0" fontId="0" fillId="0" borderId="6" xfId="0" applyBorder="1" applyAlignment="1">
      <alignment horizontal="center"/>
    </xf>
    <xf numFmtId="0" fontId="3" fillId="4" borderId="6" xfId="0" applyFont="1" applyFill="1" applyBorder="1" applyAlignment="1">
      <alignment horizontal="center" vertical="center"/>
    </xf>
    <xf numFmtId="0" fontId="3" fillId="4" borderId="9" xfId="0" applyFont="1" applyFill="1" applyBorder="1" applyAlignment="1">
      <alignment horizontal="center" vertical="center"/>
    </xf>
    <xf numFmtId="0" fontId="2" fillId="0" borderId="6" xfId="0" applyFont="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8" xfId="0" applyFont="1" applyFill="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3" fillId="0" borderId="0" xfId="0" applyFont="1" applyAlignment="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4" xfId="0" applyBorder="1" applyAlignment="1">
      <alignment horizontal="center"/>
    </xf>
    <xf numFmtId="0" fontId="0" fillId="0" borderId="15" xfId="0" applyBorder="1" applyAlignment="1">
      <alignment horizontal="center"/>
    </xf>
    <xf numFmtId="0" fontId="0" fillId="0" borderId="13" xfId="0" applyBorder="1" applyAlignment="1">
      <alignment horizontal="center"/>
    </xf>
    <xf numFmtId="0" fontId="0" fillId="0" borderId="16" xfId="0" applyBorder="1" applyAlignment="1">
      <alignment horizontal="center"/>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2"/>
  <sheetViews>
    <sheetView tabSelected="1" zoomScale="80" zoomScaleNormal="80" workbookViewId="0">
      <selection activeCell="M20" sqref="M20"/>
    </sheetView>
  </sheetViews>
  <sheetFormatPr defaultRowHeight="14.4" x14ac:dyDescent="0.3"/>
  <cols>
    <col min="1" max="1" width="11.6640625" customWidth="1"/>
    <col min="2" max="2" width="44.44140625" customWidth="1"/>
    <col min="3" max="3" width="32" customWidth="1"/>
    <col min="4" max="4" width="43.88671875" customWidth="1"/>
    <col min="5" max="5" width="12.88671875" customWidth="1"/>
    <col min="6" max="6" width="17" customWidth="1"/>
    <col min="7" max="8" width="10.6640625" customWidth="1"/>
    <col min="9" max="9" width="17.6640625" customWidth="1"/>
    <col min="23" max="23" width="9" customWidth="1"/>
  </cols>
  <sheetData>
    <row r="1" spans="1:24" x14ac:dyDescent="0.3">
      <c r="A1" s="68" t="s">
        <v>60</v>
      </c>
      <c r="B1" s="69"/>
      <c r="C1" s="69"/>
      <c r="D1" s="69"/>
      <c r="E1" s="69"/>
      <c r="F1" s="69"/>
      <c r="G1" s="69"/>
      <c r="H1" s="69"/>
      <c r="I1" s="69"/>
      <c r="J1" s="69"/>
      <c r="K1" s="69"/>
      <c r="L1" s="69"/>
      <c r="M1" s="69"/>
      <c r="N1" s="69"/>
      <c r="O1" s="69"/>
      <c r="P1" s="69"/>
      <c r="Q1" s="69"/>
      <c r="R1" s="69"/>
      <c r="S1" s="69"/>
      <c r="T1" s="69"/>
      <c r="U1" s="69"/>
      <c r="V1" s="69"/>
      <c r="W1" s="69"/>
      <c r="X1" s="70"/>
    </row>
    <row r="2" spans="1:24" x14ac:dyDescent="0.3">
      <c r="A2" s="71" t="s">
        <v>12</v>
      </c>
      <c r="B2" s="72"/>
      <c r="C2" s="72"/>
      <c r="D2" s="72"/>
      <c r="E2" s="72"/>
      <c r="F2" s="72"/>
      <c r="G2" s="72"/>
      <c r="H2" s="72"/>
      <c r="I2" s="72"/>
      <c r="J2" s="72"/>
      <c r="K2" s="72"/>
      <c r="L2" s="72"/>
      <c r="M2" s="72"/>
      <c r="N2" s="72"/>
      <c r="O2" s="72"/>
      <c r="P2" s="72"/>
      <c r="Q2" s="72"/>
      <c r="R2" s="72"/>
      <c r="S2" s="72"/>
      <c r="T2" s="72"/>
      <c r="U2" s="72"/>
      <c r="V2" s="72"/>
      <c r="W2" s="72"/>
      <c r="X2" s="73"/>
    </row>
    <row r="3" spans="1:24" x14ac:dyDescent="0.3">
      <c r="A3" s="55" t="s">
        <v>13</v>
      </c>
      <c r="B3" s="56"/>
      <c r="C3" s="56"/>
      <c r="D3" s="56"/>
      <c r="E3" s="56"/>
      <c r="F3" s="57" t="s">
        <v>29</v>
      </c>
      <c r="G3" s="57"/>
      <c r="H3" s="57"/>
      <c r="I3" s="57"/>
      <c r="J3" s="57"/>
      <c r="K3" s="57"/>
      <c r="L3" s="57"/>
      <c r="M3" s="57" t="s">
        <v>14</v>
      </c>
      <c r="N3" s="57"/>
      <c r="O3" s="57"/>
      <c r="P3" s="57"/>
      <c r="Q3" s="57"/>
      <c r="R3" s="57"/>
      <c r="S3" s="57"/>
      <c r="T3" s="57"/>
      <c r="U3" s="57"/>
      <c r="V3" s="57"/>
      <c r="W3" s="57"/>
      <c r="X3" s="58"/>
    </row>
    <row r="4" spans="1:24" x14ac:dyDescent="0.3">
      <c r="A4" s="55" t="s">
        <v>15</v>
      </c>
      <c r="B4" s="56"/>
      <c r="C4" s="56"/>
      <c r="D4" s="56"/>
      <c r="E4" s="56"/>
      <c r="F4" s="57" t="s">
        <v>29</v>
      </c>
      <c r="G4" s="57"/>
      <c r="H4" s="57"/>
      <c r="I4" s="57"/>
      <c r="J4" s="57"/>
      <c r="K4" s="57"/>
      <c r="L4" s="57"/>
      <c r="M4" s="57"/>
      <c r="N4" s="57"/>
      <c r="O4" s="57"/>
      <c r="P4" s="57"/>
      <c r="Q4" s="57"/>
      <c r="R4" s="57"/>
      <c r="S4" s="57"/>
      <c r="T4" s="57"/>
      <c r="U4" s="57"/>
      <c r="V4" s="57"/>
      <c r="W4" s="57"/>
      <c r="X4" s="58"/>
    </row>
    <row r="5" spans="1:24" x14ac:dyDescent="0.3">
      <c r="A5" s="55" t="s">
        <v>16</v>
      </c>
      <c r="B5" s="56"/>
      <c r="C5" s="56"/>
      <c r="D5" s="56"/>
      <c r="E5" s="56"/>
      <c r="F5" s="57" t="s">
        <v>30</v>
      </c>
      <c r="G5" s="57"/>
      <c r="H5" s="57"/>
      <c r="I5" s="57"/>
      <c r="J5" s="57"/>
      <c r="K5" s="57"/>
      <c r="L5" s="57"/>
      <c r="M5" s="57"/>
      <c r="N5" s="57"/>
      <c r="O5" s="57"/>
      <c r="P5" s="57"/>
      <c r="Q5" s="57"/>
      <c r="R5" s="57"/>
      <c r="S5" s="57"/>
      <c r="T5" s="57"/>
      <c r="U5" s="57"/>
      <c r="V5" s="57"/>
      <c r="W5" s="57"/>
      <c r="X5" s="58"/>
    </row>
    <row r="6" spans="1:24" x14ac:dyDescent="0.3">
      <c r="A6" s="55" t="s">
        <v>18</v>
      </c>
      <c r="B6" s="56"/>
      <c r="C6" s="56"/>
      <c r="D6" s="56"/>
      <c r="E6" s="56"/>
      <c r="F6" s="57"/>
      <c r="G6" s="57"/>
      <c r="H6" s="57"/>
      <c r="I6" s="57"/>
      <c r="J6" s="57"/>
      <c r="K6" s="57"/>
      <c r="L6" s="57"/>
      <c r="M6" s="57"/>
      <c r="N6" s="57"/>
      <c r="O6" s="57"/>
      <c r="P6" s="57"/>
      <c r="Q6" s="57"/>
      <c r="R6" s="57"/>
      <c r="S6" s="57"/>
      <c r="T6" s="57"/>
      <c r="U6" s="57"/>
      <c r="V6" s="57"/>
      <c r="W6" s="57"/>
      <c r="X6" s="58"/>
    </row>
    <row r="7" spans="1:24" x14ac:dyDescent="0.3">
      <c r="A7" s="55" t="s">
        <v>17</v>
      </c>
      <c r="B7" s="56"/>
      <c r="C7" s="56"/>
      <c r="D7" s="56"/>
      <c r="E7" s="56"/>
      <c r="F7" s="78" t="s">
        <v>38</v>
      </c>
      <c r="G7" s="79"/>
      <c r="H7" s="79"/>
      <c r="I7" s="79"/>
      <c r="J7" s="79"/>
      <c r="K7" s="79"/>
      <c r="L7" s="80"/>
      <c r="M7" s="57"/>
      <c r="N7" s="57"/>
      <c r="O7" s="57"/>
      <c r="P7" s="57"/>
      <c r="Q7" s="57"/>
      <c r="R7" s="57"/>
      <c r="S7" s="57"/>
      <c r="T7" s="57"/>
      <c r="U7" s="57"/>
      <c r="V7" s="57"/>
      <c r="W7" s="57"/>
      <c r="X7" s="58"/>
    </row>
    <row r="8" spans="1:24" x14ac:dyDescent="0.3">
      <c r="A8" s="77"/>
      <c r="B8" s="57"/>
      <c r="C8" s="57"/>
      <c r="D8" s="57"/>
      <c r="E8" s="57"/>
      <c r="F8" s="57"/>
      <c r="G8" s="57"/>
      <c r="H8" s="57"/>
      <c r="I8" s="57"/>
      <c r="J8" s="57"/>
      <c r="K8" s="57"/>
      <c r="L8" s="57"/>
      <c r="M8" s="57"/>
      <c r="N8" s="57"/>
      <c r="O8" s="57"/>
      <c r="P8" s="57"/>
      <c r="Q8" s="57"/>
      <c r="R8" s="57"/>
      <c r="S8" s="57"/>
      <c r="T8" s="57"/>
      <c r="U8" s="57"/>
      <c r="V8" s="57"/>
      <c r="W8" s="57"/>
      <c r="X8" s="58"/>
    </row>
    <row r="9" spans="1:24" ht="28.8" x14ac:dyDescent="0.3">
      <c r="A9" s="49" t="s">
        <v>0</v>
      </c>
      <c r="B9" s="51" t="s">
        <v>1</v>
      </c>
      <c r="C9" s="51" t="s">
        <v>23</v>
      </c>
      <c r="D9" s="51" t="s">
        <v>2</v>
      </c>
      <c r="E9" s="14" t="s">
        <v>3</v>
      </c>
      <c r="F9" s="51" t="s">
        <v>5</v>
      </c>
      <c r="G9" s="51" t="s">
        <v>22</v>
      </c>
      <c r="H9" s="51"/>
      <c r="I9" s="14" t="s">
        <v>6</v>
      </c>
      <c r="J9" s="51" t="s">
        <v>7</v>
      </c>
      <c r="K9" s="51"/>
      <c r="L9" s="51"/>
      <c r="M9" s="51"/>
      <c r="N9" s="51"/>
      <c r="O9" s="51"/>
      <c r="P9" s="51"/>
      <c r="Q9" s="51"/>
      <c r="R9" s="51"/>
      <c r="S9" s="51"/>
      <c r="T9" s="51"/>
      <c r="U9" s="51"/>
      <c r="V9" s="51"/>
      <c r="W9" s="51"/>
      <c r="X9" s="61"/>
    </row>
    <row r="10" spans="1:24" x14ac:dyDescent="0.3">
      <c r="A10" s="49"/>
      <c r="B10" s="51"/>
      <c r="C10" s="51"/>
      <c r="D10" s="51"/>
      <c r="E10" s="75" t="s">
        <v>4</v>
      </c>
      <c r="F10" s="51"/>
      <c r="G10" s="62" t="s">
        <v>8</v>
      </c>
      <c r="H10" s="62" t="s">
        <v>9</v>
      </c>
      <c r="I10" s="53" t="s">
        <v>21</v>
      </c>
      <c r="J10" s="64">
        <v>1</v>
      </c>
      <c r="K10" s="66">
        <v>2</v>
      </c>
      <c r="L10" s="66">
        <v>3</v>
      </c>
      <c r="M10" s="66">
        <v>4</v>
      </c>
      <c r="N10" s="66">
        <v>5</v>
      </c>
      <c r="O10" s="47">
        <v>6</v>
      </c>
      <c r="P10" s="47">
        <v>7</v>
      </c>
      <c r="Q10" s="47">
        <v>8</v>
      </c>
      <c r="R10" s="47">
        <v>9</v>
      </c>
      <c r="S10" s="47">
        <v>10</v>
      </c>
      <c r="T10" s="47">
        <v>11</v>
      </c>
      <c r="U10" s="47">
        <v>12</v>
      </c>
      <c r="V10" s="47">
        <v>13</v>
      </c>
      <c r="W10" s="47">
        <v>14</v>
      </c>
      <c r="X10" s="59">
        <v>15</v>
      </c>
    </row>
    <row r="11" spans="1:24" ht="15" thickBot="1" x14ac:dyDescent="0.35">
      <c r="A11" s="50"/>
      <c r="B11" s="52"/>
      <c r="C11" s="52"/>
      <c r="D11" s="52"/>
      <c r="E11" s="76"/>
      <c r="F11" s="52"/>
      <c r="G11" s="63"/>
      <c r="H11" s="63"/>
      <c r="I11" s="54"/>
      <c r="J11" s="65"/>
      <c r="K11" s="67"/>
      <c r="L11" s="67"/>
      <c r="M11" s="67"/>
      <c r="N11" s="67"/>
      <c r="O11" s="48"/>
      <c r="P11" s="48"/>
      <c r="Q11" s="48"/>
      <c r="R11" s="48"/>
      <c r="S11" s="48"/>
      <c r="T11" s="48"/>
      <c r="U11" s="48"/>
      <c r="V11" s="48"/>
      <c r="W11" s="48"/>
      <c r="X11" s="60"/>
    </row>
    <row r="12" spans="1:24" ht="28.8" x14ac:dyDescent="0.3">
      <c r="A12" s="25" t="s">
        <v>10</v>
      </c>
      <c r="B12" s="17" t="s">
        <v>44</v>
      </c>
      <c r="C12" s="18" t="s">
        <v>47</v>
      </c>
      <c r="D12" s="18" t="s">
        <v>40</v>
      </c>
      <c r="E12" s="19">
        <v>11130.834999999999</v>
      </c>
      <c r="F12" s="15" t="s">
        <v>41</v>
      </c>
      <c r="G12" s="20"/>
      <c r="H12" s="20"/>
      <c r="I12" s="20" t="s">
        <v>42</v>
      </c>
      <c r="J12" s="21" t="s">
        <v>27</v>
      </c>
      <c r="K12" s="34"/>
      <c r="L12" s="22"/>
      <c r="M12" s="22"/>
      <c r="N12" s="22"/>
      <c r="O12" s="23"/>
      <c r="P12" s="23"/>
      <c r="Q12" s="23"/>
      <c r="R12" s="23"/>
      <c r="S12" s="23"/>
      <c r="T12" s="23"/>
      <c r="U12" s="23"/>
      <c r="V12" s="23"/>
      <c r="W12" s="23"/>
      <c r="X12" s="24"/>
    </row>
    <row r="13" spans="1:24" ht="284.39999999999998" customHeight="1" x14ac:dyDescent="0.3">
      <c r="A13" s="46" t="s">
        <v>11</v>
      </c>
      <c r="B13" s="35" t="s">
        <v>61</v>
      </c>
      <c r="C13" s="18" t="s">
        <v>48</v>
      </c>
      <c r="D13" s="18" t="s">
        <v>46</v>
      </c>
      <c r="E13" s="19">
        <v>1962</v>
      </c>
      <c r="F13" s="15" t="s">
        <v>41</v>
      </c>
      <c r="G13" s="20"/>
      <c r="H13" s="20"/>
      <c r="I13" s="20" t="s">
        <v>42</v>
      </c>
      <c r="J13" s="21" t="s">
        <v>27</v>
      </c>
      <c r="K13" s="34"/>
      <c r="L13" s="22"/>
      <c r="M13" s="22"/>
      <c r="N13" s="22"/>
      <c r="O13" s="23"/>
      <c r="P13" s="23"/>
      <c r="Q13" s="23"/>
      <c r="R13" s="23"/>
      <c r="S13" s="23"/>
      <c r="T13" s="23"/>
      <c r="U13" s="23"/>
      <c r="V13" s="23"/>
      <c r="W13" s="23"/>
      <c r="X13" s="24"/>
    </row>
    <row r="14" spans="1:24" ht="274.8" customHeight="1" x14ac:dyDescent="0.3">
      <c r="A14" s="46" t="s">
        <v>39</v>
      </c>
      <c r="B14" s="38" t="s">
        <v>62</v>
      </c>
      <c r="C14" s="18" t="s">
        <v>47</v>
      </c>
      <c r="D14" s="18" t="s">
        <v>46</v>
      </c>
      <c r="E14" s="19">
        <v>200000</v>
      </c>
      <c r="F14" s="15" t="s">
        <v>45</v>
      </c>
      <c r="G14" s="20"/>
      <c r="H14" s="20"/>
      <c r="I14" s="39" t="s">
        <v>37</v>
      </c>
      <c r="J14" s="21"/>
      <c r="K14" s="34" t="s">
        <v>27</v>
      </c>
      <c r="L14" s="22"/>
      <c r="M14" s="22"/>
      <c r="N14" s="22"/>
      <c r="O14" s="23"/>
      <c r="P14" s="23"/>
      <c r="Q14" s="23"/>
      <c r="R14" s="23"/>
      <c r="S14" s="23"/>
      <c r="T14" s="23"/>
      <c r="U14" s="23"/>
      <c r="V14" s="23"/>
      <c r="W14" s="23"/>
      <c r="X14" s="24"/>
    </row>
    <row r="15" spans="1:24" ht="43.2" x14ac:dyDescent="0.3">
      <c r="A15" s="46" t="s">
        <v>43</v>
      </c>
      <c r="B15" s="40" t="s">
        <v>63</v>
      </c>
      <c r="C15" s="18" t="s">
        <v>48</v>
      </c>
      <c r="D15" s="41" t="s">
        <v>33</v>
      </c>
      <c r="E15" s="19">
        <v>5000</v>
      </c>
      <c r="F15" s="15" t="s">
        <v>45</v>
      </c>
      <c r="G15" s="20"/>
      <c r="H15" s="20"/>
      <c r="I15" s="39" t="s">
        <v>37</v>
      </c>
      <c r="J15" s="21"/>
      <c r="K15" s="34" t="s">
        <v>27</v>
      </c>
      <c r="L15" s="22"/>
      <c r="M15" s="22"/>
      <c r="N15" s="22"/>
      <c r="O15" s="23"/>
      <c r="P15" s="23"/>
      <c r="Q15" s="23"/>
      <c r="R15" s="23"/>
      <c r="S15" s="23"/>
      <c r="T15" s="23"/>
      <c r="U15" s="23"/>
      <c r="V15" s="23"/>
      <c r="W15" s="23"/>
      <c r="X15" s="24"/>
    </row>
    <row r="16" spans="1:24" ht="301.2" customHeight="1" x14ac:dyDescent="0.3">
      <c r="A16" s="46" t="s">
        <v>50</v>
      </c>
      <c r="B16" s="36" t="s">
        <v>64</v>
      </c>
      <c r="C16" s="18" t="s">
        <v>48</v>
      </c>
      <c r="D16" s="18" t="s">
        <v>46</v>
      </c>
      <c r="E16" s="19">
        <v>750000</v>
      </c>
      <c r="F16" s="15" t="s">
        <v>45</v>
      </c>
      <c r="G16" s="20"/>
      <c r="H16" s="20"/>
      <c r="I16" s="39" t="s">
        <v>42</v>
      </c>
      <c r="J16" s="21" t="s">
        <v>27</v>
      </c>
      <c r="K16" s="22"/>
      <c r="L16" s="22"/>
      <c r="M16" s="22"/>
      <c r="N16" s="22"/>
      <c r="O16" s="23"/>
      <c r="P16" s="23"/>
      <c r="Q16" s="23"/>
      <c r="R16" s="23"/>
      <c r="S16" s="23"/>
      <c r="T16" s="23"/>
      <c r="U16" s="23"/>
      <c r="V16" s="23"/>
      <c r="W16" s="23"/>
      <c r="X16" s="24"/>
    </row>
    <row r="17" spans="1:24" ht="268.35000000000002" customHeight="1" x14ac:dyDescent="0.3">
      <c r="A17" s="46" t="s">
        <v>51</v>
      </c>
      <c r="B17" s="36" t="s">
        <v>65</v>
      </c>
      <c r="C17" s="18" t="s">
        <v>47</v>
      </c>
      <c r="D17" s="18" t="s">
        <v>46</v>
      </c>
      <c r="E17" s="19">
        <v>1250000</v>
      </c>
      <c r="F17" s="15" t="s">
        <v>49</v>
      </c>
      <c r="G17" s="20"/>
      <c r="H17" s="20"/>
      <c r="I17" s="20" t="s">
        <v>37</v>
      </c>
      <c r="J17" s="21"/>
      <c r="K17" s="34" t="s">
        <v>27</v>
      </c>
      <c r="L17" s="22"/>
      <c r="M17" s="22"/>
      <c r="N17" s="22"/>
      <c r="O17" s="23"/>
      <c r="P17" s="23"/>
      <c r="Q17" s="23"/>
      <c r="R17" s="23"/>
      <c r="S17" s="23"/>
      <c r="T17" s="23"/>
      <c r="U17" s="23"/>
      <c r="V17" s="23"/>
      <c r="W17" s="23"/>
      <c r="X17" s="24"/>
    </row>
    <row r="18" spans="1:24" ht="269.10000000000002" customHeight="1" x14ac:dyDescent="0.3">
      <c r="A18" s="46" t="s">
        <v>52</v>
      </c>
      <c r="B18" s="36" t="s">
        <v>66</v>
      </c>
      <c r="C18" s="18" t="s">
        <v>47</v>
      </c>
      <c r="D18" s="18" t="s">
        <v>46</v>
      </c>
      <c r="E18" s="19">
        <v>1750000</v>
      </c>
      <c r="F18" s="15" t="s">
        <v>45</v>
      </c>
      <c r="G18" s="20"/>
      <c r="H18" s="20"/>
      <c r="I18" s="20" t="s">
        <v>37</v>
      </c>
      <c r="J18" s="21"/>
      <c r="K18" s="34" t="s">
        <v>27</v>
      </c>
      <c r="L18" s="22"/>
      <c r="M18" s="22"/>
      <c r="N18" s="22"/>
      <c r="O18" s="23"/>
      <c r="P18" s="23"/>
      <c r="Q18" s="23"/>
      <c r="R18" s="23"/>
      <c r="S18" s="23"/>
      <c r="T18" s="23"/>
      <c r="U18" s="23"/>
      <c r="V18" s="23"/>
      <c r="W18" s="23"/>
      <c r="X18" s="24"/>
    </row>
    <row r="19" spans="1:24" ht="268.64999999999998" customHeight="1" x14ac:dyDescent="0.3">
      <c r="A19" s="46" t="s">
        <v>53</v>
      </c>
      <c r="B19" s="36" t="s">
        <v>67</v>
      </c>
      <c r="C19" s="18" t="s">
        <v>47</v>
      </c>
      <c r="D19" s="18" t="s">
        <v>46</v>
      </c>
      <c r="E19" s="19">
        <v>2000000</v>
      </c>
      <c r="F19" s="15" t="s">
        <v>49</v>
      </c>
      <c r="G19" s="20"/>
      <c r="H19" s="20"/>
      <c r="I19" s="20" t="s">
        <v>37</v>
      </c>
      <c r="J19" s="21"/>
      <c r="K19" s="34"/>
      <c r="L19" s="34" t="s">
        <v>27</v>
      </c>
      <c r="M19" s="22"/>
      <c r="N19" s="22"/>
      <c r="O19" s="23"/>
      <c r="P19" s="23"/>
      <c r="Q19" s="23"/>
      <c r="R19" s="23"/>
      <c r="S19" s="23"/>
      <c r="T19" s="23"/>
      <c r="U19" s="23"/>
      <c r="V19" s="23"/>
      <c r="W19" s="23"/>
      <c r="X19" s="24"/>
    </row>
    <row r="20" spans="1:24" ht="268.64999999999998" customHeight="1" x14ac:dyDescent="0.3">
      <c r="A20" s="46" t="s">
        <v>54</v>
      </c>
      <c r="B20" s="42" t="s">
        <v>70</v>
      </c>
      <c r="C20" s="18" t="s">
        <v>47</v>
      </c>
      <c r="D20" s="18" t="s">
        <v>46</v>
      </c>
      <c r="E20" s="19">
        <v>4000000</v>
      </c>
      <c r="F20" s="15" t="s">
        <v>49</v>
      </c>
      <c r="G20" s="20"/>
      <c r="H20" s="20"/>
      <c r="I20" s="20" t="s">
        <v>37</v>
      </c>
      <c r="J20" s="21"/>
      <c r="K20" s="34" t="s">
        <v>27</v>
      </c>
      <c r="L20" s="34" t="s">
        <v>27</v>
      </c>
      <c r="M20" s="34" t="s">
        <v>27</v>
      </c>
      <c r="N20" s="22"/>
      <c r="O20" s="23"/>
      <c r="P20" s="23"/>
      <c r="Q20" s="23"/>
      <c r="R20" s="23"/>
      <c r="S20" s="23"/>
      <c r="T20" s="23"/>
      <c r="U20" s="23"/>
      <c r="V20" s="23"/>
      <c r="W20" s="23"/>
      <c r="X20" s="24"/>
    </row>
    <row r="21" spans="1:24" ht="268.64999999999998" customHeight="1" x14ac:dyDescent="0.3">
      <c r="A21" s="46" t="s">
        <v>55</v>
      </c>
      <c r="B21" s="42" t="s">
        <v>69</v>
      </c>
      <c r="C21" s="18" t="s">
        <v>47</v>
      </c>
      <c r="D21" s="18" t="s">
        <v>46</v>
      </c>
      <c r="E21" s="19">
        <v>5000000</v>
      </c>
      <c r="F21" s="15" t="s">
        <v>49</v>
      </c>
      <c r="G21" s="20"/>
      <c r="H21" s="20"/>
      <c r="I21" s="20" t="s">
        <v>37</v>
      </c>
      <c r="J21" s="21"/>
      <c r="K21" s="34" t="s">
        <v>27</v>
      </c>
      <c r="L21" s="34" t="s">
        <v>27</v>
      </c>
      <c r="M21" s="34" t="s">
        <v>27</v>
      </c>
      <c r="N21" s="22"/>
      <c r="O21" s="23"/>
      <c r="P21" s="23"/>
      <c r="Q21" s="23"/>
      <c r="R21" s="23"/>
      <c r="S21" s="23"/>
      <c r="T21" s="23"/>
      <c r="U21" s="23"/>
      <c r="V21" s="23"/>
      <c r="W21" s="23"/>
      <c r="X21" s="24"/>
    </row>
    <row r="22" spans="1:24" ht="268.64999999999998" customHeight="1" x14ac:dyDescent="0.3">
      <c r="A22" s="46" t="s">
        <v>56</v>
      </c>
      <c r="B22" s="37" t="s">
        <v>68</v>
      </c>
      <c r="C22" s="18" t="s">
        <v>47</v>
      </c>
      <c r="D22" s="18" t="s">
        <v>46</v>
      </c>
      <c r="E22" s="19">
        <v>2000000</v>
      </c>
      <c r="F22" s="15" t="s">
        <v>49</v>
      </c>
      <c r="G22" s="20"/>
      <c r="H22" s="20"/>
      <c r="I22" s="20" t="s">
        <v>37</v>
      </c>
      <c r="J22" s="21"/>
      <c r="K22" s="34"/>
      <c r="L22" s="34"/>
      <c r="M22" s="34" t="s">
        <v>27</v>
      </c>
      <c r="N22" s="22"/>
      <c r="O22" s="23"/>
      <c r="P22" s="23"/>
      <c r="Q22" s="23"/>
      <c r="R22" s="23"/>
      <c r="S22" s="23"/>
      <c r="T22" s="23"/>
      <c r="U22" s="23"/>
      <c r="V22" s="23"/>
      <c r="W22" s="23"/>
      <c r="X22" s="24"/>
    </row>
    <row r="23" spans="1:24" x14ac:dyDescent="0.3">
      <c r="A23" s="25" t="s">
        <v>57</v>
      </c>
      <c r="B23" s="43" t="s">
        <v>35</v>
      </c>
      <c r="C23" s="39" t="s">
        <v>34</v>
      </c>
      <c r="D23" s="41" t="s">
        <v>33</v>
      </c>
      <c r="E23" s="44">
        <v>374000</v>
      </c>
      <c r="F23" s="15" t="s">
        <v>49</v>
      </c>
      <c r="G23" s="45"/>
      <c r="H23" s="45"/>
      <c r="I23" s="39" t="s">
        <v>37</v>
      </c>
      <c r="J23" s="8"/>
      <c r="K23" s="9" t="s">
        <v>27</v>
      </c>
      <c r="L23" s="9"/>
      <c r="M23" s="9"/>
      <c r="N23" s="9"/>
      <c r="O23" s="10"/>
      <c r="P23" s="2"/>
      <c r="Q23" s="2"/>
      <c r="R23" s="2"/>
      <c r="S23" s="2"/>
      <c r="T23" s="2"/>
      <c r="U23" s="2"/>
      <c r="V23" s="2"/>
      <c r="W23" s="2"/>
      <c r="X23" s="3"/>
    </row>
    <row r="24" spans="1:24" x14ac:dyDescent="0.3">
      <c r="A24" s="25" t="s">
        <v>58</v>
      </c>
      <c r="B24" s="43" t="s">
        <v>36</v>
      </c>
      <c r="C24" s="39" t="s">
        <v>34</v>
      </c>
      <c r="D24" s="41" t="s">
        <v>33</v>
      </c>
      <c r="E24" s="44">
        <v>52000</v>
      </c>
      <c r="F24" s="15" t="s">
        <v>49</v>
      </c>
      <c r="G24" s="45"/>
      <c r="H24" s="45"/>
      <c r="I24" s="39" t="s">
        <v>37</v>
      </c>
      <c r="J24" s="8"/>
      <c r="K24" s="9" t="s">
        <v>27</v>
      </c>
      <c r="L24" s="9"/>
      <c r="M24" s="9"/>
      <c r="N24" s="9"/>
      <c r="O24" s="10"/>
      <c r="P24" s="2"/>
      <c r="Q24" s="2"/>
      <c r="R24" s="2"/>
      <c r="S24" s="2"/>
      <c r="T24" s="2"/>
      <c r="U24" s="2"/>
      <c r="V24" s="2"/>
      <c r="W24" s="2"/>
      <c r="X24" s="3"/>
    </row>
    <row r="25" spans="1:24" ht="50.25" customHeight="1" thickBot="1" x14ac:dyDescent="0.35">
      <c r="A25" s="12"/>
      <c r="B25" s="4"/>
      <c r="C25" s="4"/>
      <c r="D25" s="4"/>
      <c r="E25" s="4"/>
      <c r="F25" s="4"/>
      <c r="G25" s="4"/>
      <c r="H25" s="4"/>
      <c r="I25" s="4"/>
      <c r="J25" s="5"/>
      <c r="K25" s="5"/>
      <c r="L25" s="5"/>
      <c r="M25" s="5"/>
      <c r="N25" s="5"/>
      <c r="O25" s="5"/>
      <c r="P25" s="5"/>
      <c r="Q25" s="5"/>
      <c r="R25" s="5"/>
      <c r="S25" s="5"/>
      <c r="T25" s="5"/>
      <c r="U25" s="5"/>
      <c r="V25" s="5"/>
      <c r="W25" s="5"/>
      <c r="X25" s="5"/>
    </row>
    <row r="26" spans="1:24" ht="53.25" customHeight="1" x14ac:dyDescent="0.3">
      <c r="A26" s="27"/>
      <c r="B26" s="28" t="s">
        <v>31</v>
      </c>
      <c r="C26" s="29" t="s">
        <v>26</v>
      </c>
      <c r="D26" s="6"/>
      <c r="E26" s="6"/>
      <c r="F26" s="6"/>
      <c r="G26" s="6"/>
      <c r="H26" s="6"/>
      <c r="I26" s="6"/>
      <c r="J26" s="7"/>
      <c r="K26" s="7"/>
      <c r="L26" s="7"/>
      <c r="M26" s="7"/>
      <c r="N26" s="7"/>
      <c r="O26" s="7"/>
      <c r="P26" s="7"/>
      <c r="Q26" s="7"/>
      <c r="R26" s="7"/>
      <c r="S26" s="7"/>
      <c r="T26" s="7"/>
      <c r="U26" s="7"/>
      <c r="V26" s="7"/>
      <c r="W26" s="7"/>
      <c r="X26" s="7"/>
    </row>
    <row r="27" spans="1:24" ht="32.1" customHeight="1" x14ac:dyDescent="0.3">
      <c r="A27" s="30" t="s">
        <v>32</v>
      </c>
      <c r="B27" s="13">
        <f>SUMIF(I12:I24,"rövid",E12:E24)</f>
        <v>763092.83499999996</v>
      </c>
      <c r="C27" s="31">
        <v>13092</v>
      </c>
      <c r="D27" s="26" t="s">
        <v>59</v>
      </c>
      <c r="E27" s="6"/>
      <c r="F27" s="6"/>
      <c r="G27" s="6"/>
      <c r="H27" s="6"/>
      <c r="I27" s="6"/>
      <c r="J27" s="7"/>
      <c r="K27" s="7"/>
      <c r="L27" s="7"/>
      <c r="M27" s="7"/>
      <c r="N27" s="7"/>
      <c r="O27" s="7"/>
      <c r="P27" s="7"/>
      <c r="Q27" s="7"/>
      <c r="R27" s="7"/>
      <c r="S27" s="7"/>
      <c r="T27" s="7"/>
      <c r="U27" s="7"/>
      <c r="V27" s="7"/>
      <c r="W27" s="7"/>
      <c r="X27" s="7"/>
    </row>
    <row r="28" spans="1:24" ht="32.1" customHeight="1" x14ac:dyDescent="0.3">
      <c r="A28" s="30" t="s">
        <v>24</v>
      </c>
      <c r="B28" s="13">
        <f>SUMIF(I12:I24,"közép",E12:E24)</f>
        <v>16631000</v>
      </c>
      <c r="C28" s="31">
        <v>1955000</v>
      </c>
      <c r="D28" s="6" t="s">
        <v>45</v>
      </c>
      <c r="E28" s="6"/>
      <c r="F28" s="6"/>
      <c r="G28" s="6"/>
      <c r="H28" s="6"/>
      <c r="I28" s="6"/>
      <c r="J28" s="7"/>
      <c r="K28" s="7"/>
      <c r="L28" s="7"/>
      <c r="M28" s="7"/>
      <c r="N28" s="7"/>
      <c r="O28" s="7"/>
      <c r="P28" s="7"/>
      <c r="Q28" s="7"/>
      <c r="R28" s="7"/>
      <c r="S28" s="7"/>
      <c r="T28" s="7"/>
      <c r="U28" s="7"/>
      <c r="V28" s="7"/>
      <c r="W28" s="7"/>
      <c r="X28" s="7"/>
    </row>
    <row r="29" spans="1:24" ht="32.1" customHeight="1" thickBot="1" x14ac:dyDescent="0.35">
      <c r="A29" s="32" t="s">
        <v>25</v>
      </c>
      <c r="B29" s="16">
        <f>SUMIF(I23:I24,"hosszú",E23:E24)</f>
        <v>0</v>
      </c>
      <c r="C29" s="33">
        <v>0</v>
      </c>
      <c r="D29" s="6"/>
      <c r="E29" s="6"/>
      <c r="F29" s="6"/>
      <c r="G29" s="6"/>
      <c r="H29" s="6"/>
      <c r="I29" s="6"/>
      <c r="J29" s="7"/>
      <c r="K29" s="7"/>
      <c r="L29" s="7"/>
      <c r="M29" s="7"/>
      <c r="N29" s="7"/>
      <c r="O29" s="7"/>
      <c r="P29" s="7"/>
      <c r="Q29" s="7"/>
      <c r="R29" s="7"/>
      <c r="S29" s="7"/>
      <c r="T29" s="7"/>
      <c r="U29" s="7"/>
      <c r="V29" s="7"/>
      <c r="W29" s="7"/>
      <c r="X29" s="7"/>
    </row>
    <row r="31" spans="1:24" x14ac:dyDescent="0.3">
      <c r="A31" s="74" t="s">
        <v>19</v>
      </c>
      <c r="B31" s="74"/>
      <c r="C31" s="74"/>
      <c r="D31" s="74"/>
      <c r="E31" s="74"/>
    </row>
    <row r="32" spans="1:24" x14ac:dyDescent="0.3">
      <c r="A32" s="74" t="s">
        <v>20</v>
      </c>
      <c r="B32" s="74"/>
      <c r="C32" s="74"/>
      <c r="D32" s="74"/>
      <c r="E32" s="74"/>
    </row>
    <row r="35" spans="1:13" x14ac:dyDescent="0.3">
      <c r="A35" s="11" t="s">
        <v>28</v>
      </c>
    </row>
    <row r="42" spans="1:13" x14ac:dyDescent="0.3">
      <c r="M42" s="1"/>
    </row>
  </sheetData>
  <autoFilter ref="A10:X24" xr:uid="{00000000-0009-0000-0000-000000000000}"/>
  <sortState xmlns:xlrd2="http://schemas.microsoft.com/office/spreadsheetml/2017/richdata2" ref="B12:X47">
    <sortCondition ref="D12:D47"/>
    <sortCondition ref="G12:G47"/>
    <sortCondition ref="H12:H47"/>
    <sortCondition ref="I12:I47"/>
    <sortCondition ref="J12:J47"/>
    <sortCondition ref="K12:K47"/>
    <sortCondition ref="L12:L47"/>
    <sortCondition ref="M12:M47"/>
    <sortCondition ref="N12:N47"/>
    <sortCondition ref="O12:O47"/>
    <sortCondition ref="P12:P47"/>
    <sortCondition ref="Q12:Q47"/>
    <sortCondition ref="R12:R47"/>
    <sortCondition ref="S12:S47"/>
    <sortCondition ref="T12:T47"/>
    <sortCondition ref="U12:U47"/>
  </sortState>
  <mergeCells count="46">
    <mergeCell ref="A31:E31"/>
    <mergeCell ref="A32:E32"/>
    <mergeCell ref="E10:E11"/>
    <mergeCell ref="A8:X8"/>
    <mergeCell ref="M5:X5"/>
    <mergeCell ref="M6:X6"/>
    <mergeCell ref="M7:X7"/>
    <mergeCell ref="A5:E5"/>
    <mergeCell ref="A6:E6"/>
    <mergeCell ref="A7:E7"/>
    <mergeCell ref="F5:L5"/>
    <mergeCell ref="F6:L6"/>
    <mergeCell ref="F7:L7"/>
    <mergeCell ref="L10:L11"/>
    <mergeCell ref="M10:M11"/>
    <mergeCell ref="N10:N11"/>
    <mergeCell ref="A1:X1"/>
    <mergeCell ref="A2:X2"/>
    <mergeCell ref="A3:E3"/>
    <mergeCell ref="F3:L3"/>
    <mergeCell ref="M3:X3"/>
    <mergeCell ref="A4:E4"/>
    <mergeCell ref="F4:L4"/>
    <mergeCell ref="M4:X4"/>
    <mergeCell ref="W10:W11"/>
    <mergeCell ref="X10:X11"/>
    <mergeCell ref="Q10:Q11"/>
    <mergeCell ref="R10:R11"/>
    <mergeCell ref="S10:S11"/>
    <mergeCell ref="T10:T11"/>
    <mergeCell ref="U10:U11"/>
    <mergeCell ref="V10:V11"/>
    <mergeCell ref="J9:X9"/>
    <mergeCell ref="G10:G11"/>
    <mergeCell ref="H10:H11"/>
    <mergeCell ref="J10:J11"/>
    <mergeCell ref="K10:K11"/>
    <mergeCell ref="O10:O11"/>
    <mergeCell ref="P10:P11"/>
    <mergeCell ref="A9:A11"/>
    <mergeCell ref="B9:B11"/>
    <mergeCell ref="C9:C11"/>
    <mergeCell ref="D9:D11"/>
    <mergeCell ref="F9:F11"/>
    <mergeCell ref="G9:H9"/>
    <mergeCell ref="I10:I11"/>
  </mergeCells>
  <pageMargins left="0.23622047244094491" right="0.23622047244094491" top="0.74803149606299213" bottom="0.74803149606299213" header="0.31496062992125984" footer="0.31496062992125984"/>
  <pageSetup paperSize="8"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NK-IV</vt:lpstr>
    </vt:vector>
  </TitlesOfParts>
  <Company>MEH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Fenyvesi Nóra</dc:creator>
  <cp:lastModifiedBy>Zámbó Tamás</cp:lastModifiedBy>
  <cp:lastPrinted>2023-12-04T08:25:35Z</cp:lastPrinted>
  <dcterms:created xsi:type="dcterms:W3CDTF">2014-07-29T15:02:32Z</dcterms:created>
  <dcterms:modified xsi:type="dcterms:W3CDTF">2024-05-16T06:11:43Z</dcterms:modified>
</cp:coreProperties>
</file>