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lazs2la\03_Ajánlatkérés\Desktop\II gyomirtás\"/>
    </mc:Choice>
  </mc:AlternateContent>
  <bookViews>
    <workbookView xWindow="0" yWindow="0" windowWidth="19200" windowHeight="6760"/>
  </bookViews>
  <sheets>
    <sheet name="Unimog_22 nap" sheetId="1" r:id="rId1"/>
  </sheets>
  <definedNames>
    <definedName name="_xlnm._FilterDatabase" localSheetId="0" hidden="1">'Unimog_22 nap'!#REF!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8" i="1" l="1"/>
  <c r="G236" i="1"/>
  <c r="G226" i="1"/>
  <c r="G130" i="1"/>
  <c r="G57" i="1"/>
  <c r="G46" i="1"/>
  <c r="G36" i="1"/>
  <c r="G23" i="1"/>
  <c r="G11" i="1"/>
  <c r="G3" i="1"/>
  <c r="I259" i="1" l="1"/>
  <c r="H259" i="1"/>
  <c r="G259" i="1"/>
  <c r="F259" i="1"/>
  <c r="E259" i="1"/>
  <c r="D259" i="1"/>
  <c r="I246" i="1"/>
  <c r="H246" i="1"/>
  <c r="G246" i="1"/>
  <c r="F246" i="1"/>
  <c r="E246" i="1"/>
  <c r="D246" i="1"/>
  <c r="I234" i="1"/>
  <c r="H234" i="1"/>
  <c r="G234" i="1"/>
  <c r="F234" i="1"/>
  <c r="E234" i="1"/>
  <c r="D234" i="1"/>
  <c r="I224" i="1"/>
  <c r="H224" i="1"/>
  <c r="G224" i="1"/>
  <c r="F224" i="1"/>
  <c r="E224" i="1"/>
  <c r="D224" i="1"/>
  <c r="I213" i="1"/>
  <c r="H213" i="1"/>
  <c r="G213" i="1"/>
  <c r="F213" i="1"/>
  <c r="E213" i="1"/>
  <c r="D213" i="1"/>
  <c r="I199" i="1"/>
  <c r="H199" i="1"/>
  <c r="G199" i="1"/>
  <c r="F199" i="1"/>
  <c r="E199" i="1"/>
  <c r="D199" i="1"/>
  <c r="I190" i="1"/>
  <c r="H190" i="1"/>
  <c r="G190" i="1"/>
  <c r="F190" i="1"/>
  <c r="E190" i="1"/>
  <c r="D190" i="1"/>
  <c r="I178" i="1"/>
  <c r="H178" i="1"/>
  <c r="G178" i="1"/>
  <c r="F178" i="1"/>
  <c r="E178" i="1"/>
  <c r="D178" i="1"/>
  <c r="I167" i="1"/>
  <c r="H167" i="1"/>
  <c r="G167" i="1"/>
  <c r="F167" i="1"/>
  <c r="E167" i="1"/>
  <c r="D167" i="1"/>
  <c r="I105" i="1"/>
  <c r="H105" i="1"/>
  <c r="G105" i="1"/>
  <c r="F105" i="1"/>
  <c r="E105" i="1"/>
  <c r="D105" i="1"/>
  <c r="I139" i="1"/>
  <c r="H139" i="1"/>
  <c r="G139" i="1"/>
  <c r="F139" i="1"/>
  <c r="E139" i="1"/>
  <c r="D139" i="1"/>
  <c r="I92" i="1"/>
  <c r="H92" i="1"/>
  <c r="G92" i="1"/>
  <c r="F92" i="1"/>
  <c r="E92" i="1"/>
  <c r="D92" i="1"/>
  <c r="I155" i="1"/>
  <c r="H155" i="1"/>
  <c r="G155" i="1"/>
  <c r="F155" i="1"/>
  <c r="E155" i="1"/>
  <c r="D155" i="1"/>
  <c r="I128" i="1"/>
  <c r="H128" i="1"/>
  <c r="G128" i="1"/>
  <c r="F128" i="1"/>
  <c r="E128" i="1"/>
  <c r="D128" i="1"/>
  <c r="I78" i="1"/>
  <c r="H78" i="1"/>
  <c r="G78" i="1"/>
  <c r="F78" i="1"/>
  <c r="E78" i="1"/>
  <c r="D78" i="1"/>
  <c r="I66" i="1"/>
  <c r="H66" i="1"/>
  <c r="G66" i="1"/>
  <c r="F66" i="1"/>
  <c r="E66" i="1"/>
  <c r="D66" i="1"/>
  <c r="I55" i="1"/>
  <c r="H55" i="1"/>
  <c r="G55" i="1"/>
  <c r="F55" i="1"/>
  <c r="E55" i="1"/>
  <c r="D55" i="1"/>
  <c r="I44" i="1"/>
  <c r="H44" i="1"/>
  <c r="G44" i="1"/>
  <c r="F44" i="1"/>
  <c r="E44" i="1"/>
  <c r="D44" i="1"/>
  <c r="I34" i="1"/>
  <c r="H34" i="1"/>
  <c r="G34" i="1"/>
  <c r="F34" i="1"/>
  <c r="E34" i="1"/>
  <c r="D34" i="1"/>
  <c r="I21" i="1"/>
  <c r="H21" i="1"/>
  <c r="G21" i="1"/>
  <c r="F21" i="1"/>
  <c r="E21" i="1"/>
  <c r="D21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<sst xmlns="http://schemas.openxmlformats.org/spreadsheetml/2006/main" count="663" uniqueCount="291">
  <si>
    <t>Vízvételezés 6m3</t>
  </si>
  <si>
    <t>Unimog 423 Munkavezető Kovács Róbert Tel.:30/939-7712</t>
  </si>
  <si>
    <t>Vv.</t>
  </si>
  <si>
    <t>Állomásnév</t>
  </si>
  <si>
    <t>Állomási vágány azonosítója</t>
  </si>
  <si>
    <t>Nyíltvonali vg. (vgkm)</t>
  </si>
  <si>
    <t>Állomási vg. (vgkm)</t>
  </si>
  <si>
    <t>Ip.vg (vgkm)</t>
  </si>
  <si>
    <t>Áll.ter.             (ha)</t>
  </si>
  <si>
    <t xml:space="preserve">Rakter. (ha)           </t>
  </si>
  <si>
    <t>Peron  (ha)</t>
  </si>
  <si>
    <t>Dombóvár</t>
  </si>
  <si>
    <t>I,II,III,V-XXX, személykocsimosó, fatelítő kihúzó, szertár</t>
  </si>
  <si>
    <t>Dvár "B"vg</t>
  </si>
  <si>
    <t>Dvár"A"vg</t>
  </si>
  <si>
    <t>Dvár-alsó-Dvár-elág</t>
  </si>
  <si>
    <t>Összes teljesítmény:</t>
  </si>
  <si>
    <t>Állomási vág. azonosítója</t>
  </si>
  <si>
    <t>Nyíltvonal (vgkm)</t>
  </si>
  <si>
    <t>Áll. vg. (vgkm)</t>
  </si>
  <si>
    <t>Dvár-alsó</t>
  </si>
  <si>
    <t>I,II,IV,V VI, VII, pft csonka ,VVF I.,II.</t>
  </si>
  <si>
    <t>Csoma-Sz</t>
  </si>
  <si>
    <t xml:space="preserve">I,III,IV,V </t>
  </si>
  <si>
    <t>Baté</t>
  </si>
  <si>
    <r>
      <t>I,III,IV,V,</t>
    </r>
    <r>
      <rPr>
        <strike/>
        <sz val="11"/>
        <color indexed="8"/>
        <rFont val="Calibri"/>
        <charset val="238"/>
        <scheme val="minor"/>
      </rPr>
      <t>VI</t>
    </r>
  </si>
  <si>
    <t>Taszár</t>
  </si>
  <si>
    <t xml:space="preserve">I,III,IV </t>
  </si>
  <si>
    <t>Kaposvár</t>
  </si>
  <si>
    <t>I,II,III,V-XI + Kerpu</t>
  </si>
  <si>
    <t>Kerpu,Cseri vontató,K.Szentjakab</t>
  </si>
  <si>
    <t>6 kit-I/1 kit-4/1kit-cuk kapu</t>
  </si>
  <si>
    <t>Kaposvár iparvágányok</t>
  </si>
  <si>
    <t>Mernye</t>
  </si>
  <si>
    <t>I,III</t>
  </si>
  <si>
    <t>Felsőmocsolád</t>
  </si>
  <si>
    <t>Kisbárapáti</t>
  </si>
  <si>
    <t>I</t>
  </si>
  <si>
    <t>Karád</t>
  </si>
  <si>
    <t>Somogymeggyes</t>
  </si>
  <si>
    <t>Tab</t>
  </si>
  <si>
    <t>I,III,IV,V</t>
  </si>
  <si>
    <t>Bábonymegyer</t>
  </si>
  <si>
    <t>Ádánd</t>
  </si>
  <si>
    <t xml:space="preserve">I,III, </t>
  </si>
  <si>
    <t>Siófok - ker.pu</t>
  </si>
  <si>
    <t>Rakodó III,II,I ÁtadóII,I</t>
  </si>
  <si>
    <t>Kiscséripuszta</t>
  </si>
  <si>
    <t>II,III,IV</t>
  </si>
  <si>
    <t>Lepsény</t>
  </si>
  <si>
    <t>I,II,III,IV,VI,VII,VIII,IX,X, enyingi kihúzó</t>
  </si>
  <si>
    <t>Balatonaliga</t>
  </si>
  <si>
    <t>I, II</t>
  </si>
  <si>
    <t>Szabadisóstó</t>
  </si>
  <si>
    <t>II</t>
  </si>
  <si>
    <r>
      <t xml:space="preserve">Szabadisóstó-Siófok bal vágány  </t>
    </r>
    <r>
      <rPr>
        <strike/>
        <sz val="11"/>
        <color rgb="FF00B050"/>
        <rFont val="Calibri"/>
        <charset val="238"/>
        <scheme val="minor"/>
      </rPr>
      <t xml:space="preserve">Siófok </t>
    </r>
  </si>
  <si>
    <t xml:space="preserve">X/a </t>
  </si>
  <si>
    <t>Siófok</t>
  </si>
  <si>
    <t>I,II,III,V,VI,VIII,IX-XVII,A</t>
  </si>
  <si>
    <t>Zamárdi-felső I-II</t>
  </si>
  <si>
    <r>
      <t>Szántód-</t>
    </r>
    <r>
      <rPr>
        <strike/>
        <sz val="11"/>
        <color indexed="8"/>
        <rFont val="Calibri"/>
        <charset val="238"/>
        <scheme val="minor"/>
      </rPr>
      <t>Kőröshegy</t>
    </r>
  </si>
  <si>
    <t>I,II,IV, V</t>
  </si>
  <si>
    <t>Balatonszárszó</t>
  </si>
  <si>
    <t>Balatonszemes</t>
  </si>
  <si>
    <t>I/A,I,III,IV</t>
  </si>
  <si>
    <t>Balatonlelle-felső</t>
  </si>
  <si>
    <t>II.</t>
  </si>
  <si>
    <t>Balatonboglár</t>
  </si>
  <si>
    <t>I.;III.;IV.</t>
  </si>
  <si>
    <t>V.;V.csonka</t>
  </si>
  <si>
    <t xml:space="preserve">Fonyód </t>
  </si>
  <si>
    <t xml:space="preserve">I. II. III. V. </t>
  </si>
  <si>
    <r>
      <t>VI;VII;VIII;III/a;III/b;VII/a     H.csonka,</t>
    </r>
    <r>
      <rPr>
        <strike/>
        <sz val="11"/>
        <color indexed="8"/>
        <rFont val="Calibri"/>
        <charset val="238"/>
        <scheme val="minor"/>
      </rPr>
      <t xml:space="preserve"> Raktári csonka</t>
    </r>
  </si>
  <si>
    <t>Balatonfenyves</t>
  </si>
  <si>
    <t>I; II; IV;</t>
  </si>
  <si>
    <t>V; VI.</t>
  </si>
  <si>
    <t>Balatonmáriafürdő</t>
  </si>
  <si>
    <t>I; III.</t>
  </si>
  <si>
    <t>Balatonszentgyörgy</t>
  </si>
  <si>
    <t>I; II;III;V;VI;VII;VIII</t>
  </si>
  <si>
    <t>Posta, Erdért ipar</t>
  </si>
  <si>
    <t>30</t>
  </si>
  <si>
    <t>Sávoly</t>
  </si>
  <si>
    <t>I, III</t>
  </si>
  <si>
    <t>Zalakomár</t>
  </si>
  <si>
    <t>I, III, IV</t>
  </si>
  <si>
    <t>Zalaszemtjakab</t>
  </si>
  <si>
    <t>Nagyrécse</t>
  </si>
  <si>
    <t>I, III, IV, V.</t>
  </si>
  <si>
    <t>Felsőrajk</t>
  </si>
  <si>
    <t>Gelse</t>
  </si>
  <si>
    <t>Ujudvar</t>
  </si>
  <si>
    <t>I, II, IV</t>
  </si>
  <si>
    <t>Nagykanizsa</t>
  </si>
  <si>
    <t>I - XVI, XIX, XXII, XXV, XXVI</t>
  </si>
  <si>
    <t xml:space="preserve">I/a, II/a,b, IV/a, V/a, VII/a,b </t>
  </si>
  <si>
    <t>M vg.</t>
  </si>
  <si>
    <t>Mosó egyenes</t>
  </si>
  <si>
    <t>Gutman</t>
  </si>
  <si>
    <t>Üzemi vg.</t>
  </si>
  <si>
    <t>Ipar vg.</t>
  </si>
  <si>
    <t>GMPSZ th.</t>
  </si>
  <si>
    <t>Sör átadó</t>
  </si>
  <si>
    <t>Sör átvevő</t>
  </si>
  <si>
    <t xml:space="preserve">Nagykanizsa </t>
  </si>
  <si>
    <t>Zalaerdő ipar vg. Összekötő vg. II vg.</t>
  </si>
  <si>
    <t>Murakersztúr</t>
  </si>
  <si>
    <t>Sz 1 - Sz9, Sz14, Sz17</t>
  </si>
  <si>
    <t>B2, B3, B4</t>
  </si>
  <si>
    <t>A2, A3, A5-A8</t>
  </si>
  <si>
    <t>Delta</t>
  </si>
  <si>
    <t>Sz16</t>
  </si>
  <si>
    <t>Őrilos</t>
  </si>
  <si>
    <t xml:space="preserve">Zákány </t>
  </si>
  <si>
    <t>XXXI.XXXI/A.XXXI/B.</t>
  </si>
  <si>
    <t>Csurgó</t>
  </si>
  <si>
    <t>I.II.III.IV.I/A.I/B.csonka</t>
  </si>
  <si>
    <t>Concordia ip I.II.vg</t>
  </si>
  <si>
    <t>Szenta</t>
  </si>
  <si>
    <t>I.II.III.vg</t>
  </si>
  <si>
    <t>HM Kaszó</t>
  </si>
  <si>
    <t>H2</t>
  </si>
  <si>
    <t>Gyékényes-Országhatár</t>
  </si>
  <si>
    <t>Közforgalmú</t>
  </si>
  <si>
    <t>Gyékényes.</t>
  </si>
  <si>
    <t>I-XXIII.vg</t>
  </si>
  <si>
    <t>Gyékényes</t>
  </si>
  <si>
    <t>Gyék kocsi műhely</t>
  </si>
  <si>
    <t>47 csop kitérő</t>
  </si>
  <si>
    <t>Somogyszob</t>
  </si>
  <si>
    <t>I-VIII vg.6/a 6/b csonka</t>
  </si>
  <si>
    <t xml:space="preserve">6.898 </t>
  </si>
  <si>
    <t xml:space="preserve">22es kit pft csonka, 2-18 kit közti rakterület,+vg széthúzások, felbontott zöld fa cs </t>
  </si>
  <si>
    <t>Somogyszob-Nagyatád</t>
  </si>
  <si>
    <t>Nagyatád</t>
  </si>
  <si>
    <t>I-VI. vg ig</t>
  </si>
  <si>
    <t>Agro-Lábod-HM ip</t>
  </si>
  <si>
    <t>Összekötő I,II</t>
  </si>
  <si>
    <t>Beleg</t>
  </si>
  <si>
    <t>I,III,IV</t>
  </si>
  <si>
    <t>Jákó-N</t>
  </si>
  <si>
    <t>I,II,IV,V</t>
  </si>
  <si>
    <t>Kiskorpád</t>
  </si>
  <si>
    <t>Kaposmérő</t>
  </si>
  <si>
    <t>Kapostüskevár</t>
  </si>
  <si>
    <t>Kaposfüred</t>
  </si>
  <si>
    <t>I; II.</t>
  </si>
  <si>
    <t>Somogyjád</t>
  </si>
  <si>
    <t>Osztopán</t>
  </si>
  <si>
    <t>I; II;</t>
  </si>
  <si>
    <t>Somogyvár</t>
  </si>
  <si>
    <t>III</t>
  </si>
  <si>
    <t>Sefag ipar</t>
  </si>
  <si>
    <t>Lengyeltóti</t>
  </si>
  <si>
    <t>Balatonkeresztúr-Somogyszob</t>
  </si>
  <si>
    <t>Balatonkeresztúr.</t>
  </si>
  <si>
    <t>I,II, III, +sik cs</t>
  </si>
  <si>
    <t>Kéthely</t>
  </si>
  <si>
    <t>Marcali</t>
  </si>
  <si>
    <t xml:space="preserve">I, II,III.+cs </t>
  </si>
  <si>
    <t>sefag ip</t>
  </si>
  <si>
    <t>Mesztegnyő</t>
  </si>
  <si>
    <t>I,II,III+Cs vg</t>
  </si>
  <si>
    <t xml:space="preserve">TIQ ip vg </t>
  </si>
  <si>
    <t>Böhönye</t>
  </si>
  <si>
    <t>Vásárosdombó</t>
  </si>
  <si>
    <t>II.,III.,</t>
  </si>
  <si>
    <t>Sásd</t>
  </si>
  <si>
    <t>I.,II.,IV.,V.</t>
  </si>
  <si>
    <t>Godisa</t>
  </si>
  <si>
    <t>I.,II.,IV.,V.,VI.</t>
  </si>
  <si>
    <t>Godisa-Komló</t>
  </si>
  <si>
    <t>Magyarszék</t>
  </si>
  <si>
    <t>IV.</t>
  </si>
  <si>
    <t>Komló</t>
  </si>
  <si>
    <t>I.,III.,IV.,V.,VI.,VII.,VIII.,IX.,X.,XI.</t>
  </si>
  <si>
    <t>Abaliget</t>
  </si>
  <si>
    <t>I.,III.,IV.</t>
  </si>
  <si>
    <t>Bükkösd</t>
  </si>
  <si>
    <t>I.,III.,IV.,V.</t>
  </si>
  <si>
    <t>Szigetvár</t>
  </si>
  <si>
    <t xml:space="preserve">I.,III.,IV.,V.,VI.,VIII.,IX.,X.csvg., </t>
  </si>
  <si>
    <t>Darány</t>
  </si>
  <si>
    <t>I.,III.</t>
  </si>
  <si>
    <t>Középrigóc</t>
  </si>
  <si>
    <t>I.,III.csvg.</t>
  </si>
  <si>
    <t>Barcs</t>
  </si>
  <si>
    <t>I.,II.,IV.,V.VI.,VII.,VIII.</t>
  </si>
  <si>
    <t>Babócsa</t>
  </si>
  <si>
    <t>I.,III.csonka vg.</t>
  </si>
  <si>
    <t>Vízvár</t>
  </si>
  <si>
    <t>I.,II.,IV.,csvg.</t>
  </si>
  <si>
    <t>Berzence</t>
  </si>
  <si>
    <t>I.,II.</t>
  </si>
  <si>
    <t>Szentlőrinc</t>
  </si>
  <si>
    <t>I.,III/A.,III/B.,IV.,V.,VI.,VII.,VIII.,IX.,X.,XI.,XII.,XIII.</t>
  </si>
  <si>
    <t>Szentlőrinc-Sellye</t>
  </si>
  <si>
    <t>Sellye</t>
  </si>
  <si>
    <t>I.,III.,IV.,V.,VI.,VII.</t>
  </si>
  <si>
    <t>Sellye-Drávafok</t>
  </si>
  <si>
    <t xml:space="preserve">Vajszló  </t>
  </si>
  <si>
    <t>Drávafok</t>
  </si>
  <si>
    <t xml:space="preserve">Bicsérd </t>
  </si>
  <si>
    <t>Mecsekalja - Cserkút</t>
  </si>
  <si>
    <t>I.,II.,IV.,V.,VI.,VII.,VIII.</t>
  </si>
  <si>
    <t>Pécs</t>
  </si>
  <si>
    <t>I.,II.,III.,V.,VI.,VII.,VIII.,IX.,X.,A.,A-tároló,B-tároló.,I-tároló,C,D,XV.,XV/A.XVI.,XVII.,XVIII.,XIX.,XXVII., I.vontató, II.vontató</t>
  </si>
  <si>
    <t>Pécs (Fűtőház)</t>
  </si>
  <si>
    <t>üzemi vágány</t>
  </si>
  <si>
    <t>Pécskülváros</t>
  </si>
  <si>
    <t>I.,II.,V.,VI.VII.,VIII.</t>
  </si>
  <si>
    <t>Pécsbányarendező</t>
  </si>
  <si>
    <t>I.,II.,III.,V.,VI.,VII.,VIII.,IX.,X.,XI.,XII.,XIII.,XIV.,XV.,XVI.,XXI.</t>
  </si>
  <si>
    <t xml:space="preserve">Pécsbányarendező </t>
  </si>
  <si>
    <t>Hőerőmű összekötő</t>
  </si>
  <si>
    <t>Villány</t>
  </si>
  <si>
    <t>II.,III.,IV.,V.,VI.,VI.,VII.,VIII.,   IX.cs.,X.</t>
  </si>
  <si>
    <t>Mohács</t>
  </si>
  <si>
    <t>I.,II.,III., VI.,VII.,VIII.,IX., X., IV/2.,H/2.,H/1.,XII.,XIII.,XIV.</t>
  </si>
  <si>
    <t>Bóly</t>
  </si>
  <si>
    <t>Magyarboly</t>
  </si>
  <si>
    <t>Siklós-Siklósszöllők</t>
  </si>
  <si>
    <t>nyiltvonal és Siklós áll átmenő</t>
  </si>
  <si>
    <t>Siklós állomás</t>
  </si>
  <si>
    <t>I,III IV,V,VI</t>
  </si>
  <si>
    <t>Harkány</t>
  </si>
  <si>
    <t>I,II,III,IV</t>
  </si>
  <si>
    <t>Villány elág-BCM</t>
  </si>
  <si>
    <t>Vajszló-Sellye</t>
  </si>
  <si>
    <t>BCM</t>
  </si>
  <si>
    <t>II,III,</t>
  </si>
  <si>
    <t>Mágocs - Alsómocsolád</t>
  </si>
  <si>
    <t>I.,III.,IV.,V.,VI.</t>
  </si>
  <si>
    <t>Máza - Szászvár</t>
  </si>
  <si>
    <t>I.,II.,IV.,V</t>
  </si>
  <si>
    <t>Nagymányok</t>
  </si>
  <si>
    <t>Hidas-Bonyhád</t>
  </si>
  <si>
    <t>I.,III.,IV.,V.,VI.csonka vg.</t>
  </si>
  <si>
    <t>Bonyhád</t>
  </si>
  <si>
    <t>csonka vg.</t>
  </si>
  <si>
    <t>Bátaszék</t>
  </si>
  <si>
    <t>I.,II.,IV.,V.,VI.,VII.,VIII.,IX.,X.,XI. csvg.</t>
  </si>
  <si>
    <t>154.</t>
  </si>
  <si>
    <t>Pörböly</t>
  </si>
  <si>
    <t>Decs</t>
  </si>
  <si>
    <t>Szekszárd</t>
  </si>
  <si>
    <t>I.,II.,IV.,V.,VI. SIKÉR</t>
  </si>
  <si>
    <t>Tolna-Mőzs</t>
  </si>
  <si>
    <t>Nagydorog</t>
  </si>
  <si>
    <t>I,II,IV</t>
  </si>
  <si>
    <t>Vajta</t>
  </si>
  <si>
    <t>Cece</t>
  </si>
  <si>
    <t>I,II</t>
  </si>
  <si>
    <t>Aba-Sárkeresztúr</t>
  </si>
  <si>
    <t>40</t>
  </si>
  <si>
    <t>Szabadegyháza Hungrana ip.vg.</t>
  </si>
  <si>
    <t>összekötő régi</t>
  </si>
  <si>
    <t>összekötő új</t>
  </si>
  <si>
    <t>Szabadegyháza</t>
  </si>
  <si>
    <t>I,II,IV,V,VI,</t>
  </si>
  <si>
    <t>Sárosd</t>
  </si>
  <si>
    <t>I,III,IV,V,VI</t>
  </si>
  <si>
    <t>Nagylók</t>
  </si>
  <si>
    <t>I,III,IV.</t>
  </si>
  <si>
    <t>Sárbogárd</t>
  </si>
  <si>
    <t>I,II,III,V-XV</t>
  </si>
  <si>
    <t>Rétszilas</t>
  </si>
  <si>
    <r>
      <t>I,II,III,IV-VII,</t>
    </r>
    <r>
      <rPr>
        <strike/>
        <sz val="11"/>
        <color indexed="8"/>
        <rFont val="Calibri"/>
        <charset val="238"/>
        <scheme val="minor"/>
      </rPr>
      <t>VIII</t>
    </r>
  </si>
  <si>
    <t>Simontornya</t>
  </si>
  <si>
    <r>
      <rPr>
        <strike/>
        <sz val="11"/>
        <color indexed="8"/>
        <rFont val="Calibri"/>
        <charset val="238"/>
        <scheme val="minor"/>
      </rPr>
      <t>I</t>
    </r>
    <r>
      <rPr>
        <sz val="11"/>
        <color indexed="8"/>
        <rFont val="Calibri"/>
        <charset val="238"/>
        <scheme val="minor"/>
      </rPr>
      <t>,II,IV,V,VI</t>
    </r>
  </si>
  <si>
    <t>Tolnanémedi</t>
  </si>
  <si>
    <r>
      <t>I,II,IV,</t>
    </r>
    <r>
      <rPr>
        <strike/>
        <sz val="11"/>
        <color indexed="8"/>
        <rFont val="Calibri"/>
        <charset val="238"/>
        <scheme val="minor"/>
      </rPr>
      <t>V</t>
    </r>
  </si>
  <si>
    <t>Pincehely</t>
  </si>
  <si>
    <r>
      <rPr>
        <strike/>
        <sz val="11"/>
        <color indexed="8"/>
        <rFont val="Calibri"/>
        <charset val="238"/>
        <scheme val="minor"/>
      </rPr>
      <t>I</t>
    </r>
    <r>
      <rPr>
        <sz val="11"/>
        <color indexed="8"/>
        <rFont val="Calibri"/>
        <charset val="238"/>
        <scheme val="minor"/>
      </rPr>
      <t>,II,IV,V,VI,</t>
    </r>
    <r>
      <rPr>
        <strike/>
        <sz val="11"/>
        <color indexed="8"/>
        <rFont val="Calibri"/>
        <charset val="238"/>
        <scheme val="minor"/>
      </rPr>
      <t>VII,VIII</t>
    </r>
  </si>
  <si>
    <t>Kh-Gyönk</t>
  </si>
  <si>
    <r>
      <t>I,III,IV,</t>
    </r>
    <r>
      <rPr>
        <strike/>
        <sz val="11"/>
        <color indexed="8"/>
        <rFont val="Calibri"/>
        <charset val="238"/>
        <scheme val="minor"/>
      </rPr>
      <t>V,VI</t>
    </r>
  </si>
  <si>
    <t>Szakály-H.</t>
  </si>
  <si>
    <t>I,II,IV,V,VI,VII</t>
  </si>
  <si>
    <t>Kurd</t>
  </si>
  <si>
    <t>Döbrököz</t>
  </si>
  <si>
    <r>
      <rPr>
        <strike/>
        <sz val="11"/>
        <color indexed="8"/>
        <rFont val="Calibri"/>
        <charset val="238"/>
        <scheme val="minor"/>
      </rPr>
      <t>I</t>
    </r>
    <r>
      <rPr>
        <sz val="11"/>
        <color indexed="8"/>
        <rFont val="Calibri"/>
        <charset val="238"/>
        <scheme val="minor"/>
      </rPr>
      <t>,II,IV</t>
    </r>
  </si>
  <si>
    <t>Keszőhidegkút - Tamási</t>
  </si>
  <si>
    <t>Tamási</t>
  </si>
  <si>
    <t xml:space="preserve">Gépkezelő:             Simonics János </t>
  </si>
  <si>
    <t>Tel.:</t>
  </si>
  <si>
    <t>Gépkezelő:             Derdák László</t>
  </si>
  <si>
    <t xml:space="preserve">Gépkezelő:             Lőrincz János </t>
  </si>
  <si>
    <t>Gépkezelő: Szabó István</t>
  </si>
  <si>
    <t>36 (30)7383060</t>
  </si>
  <si>
    <t xml:space="preserve">Mester József </t>
  </si>
  <si>
    <t>36 (30) 519 2578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</si>
</sst>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00"/>
  </numFmts>
  <fonts count="13">
    <font>
      <sz val="11"/>
      <color theme="1"/>
      <name val="Calibri"/>
      <charset val="238"/>
      <scheme val="minor"/>
    </font>
    <font>
      <sz val="10"/>
      <name val="Arial CE"/>
      <charset val="238"/>
    </font>
    <font>
      <sz val="11"/>
      <name val="Calibri"/>
      <charset val="238"/>
      <scheme val="minor"/>
    </font>
    <font>
      <b/>
      <sz val="11"/>
      <color rgb="FF00B050"/>
      <name val="Calibri"/>
      <charset val="238"/>
      <scheme val="minor"/>
    </font>
    <font>
      <b/>
      <sz val="1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trike/>
      <sz val="11"/>
      <color rgb="FFFF0000"/>
      <name val="Calibri"/>
      <charset val="238"/>
      <scheme val="minor"/>
    </font>
    <font>
      <strike/>
      <sz val="11"/>
      <color theme="1"/>
      <name val="Calibri"/>
      <charset val="238"/>
      <scheme val="minor"/>
    </font>
    <font>
      <strike/>
      <sz val="11"/>
      <color rgb="FF00B050"/>
      <name val="Calibri"/>
      <charset val="238"/>
      <scheme val="minor"/>
    </font>
    <font>
      <sz val="11"/>
      <color rgb="FF00B050"/>
      <name val="Calibri"/>
      <charset val="238"/>
      <scheme val="minor"/>
    </font>
    <font>
      <strike/>
      <sz val="11"/>
      <color indexed="8"/>
      <name val="Calibri"/>
      <charset val="238"/>
      <scheme val="minor"/>
    </font>
    <font>
      <sz val="11"/>
      <color indexed="8"/>
      <name val="Calibri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0" fillId="2" borderId="0" xfId="0" applyFill="1"/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2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3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49" fontId="2" fillId="2" borderId="0" xfId="1" applyNumberFormat="1" applyFont="1" applyFill="1" applyBorder="1" applyAlignment="1">
      <alignment vertical="center" wrapText="1" shrinkToFit="1"/>
    </xf>
    <xf numFmtId="2" fontId="2" fillId="2" borderId="0" xfId="1" applyNumberFormat="1" applyFont="1" applyFill="1" applyBorder="1" applyAlignment="1">
      <alignment vertical="center" wrapText="1" shrinkToFit="1"/>
    </xf>
    <xf numFmtId="2" fontId="2" fillId="2" borderId="0" xfId="1" applyNumberFormat="1" applyFont="1" applyFill="1" applyBorder="1"/>
    <xf numFmtId="49" fontId="4" fillId="2" borderId="1" xfId="1" applyNumberFormat="1" applyFont="1" applyFill="1" applyBorder="1" applyAlignment="1">
      <alignment horizontal="center" vertical="center" wrapText="1" shrinkToFit="1"/>
    </xf>
    <xf numFmtId="49" fontId="4" fillId="2" borderId="2" xfId="1" applyNumberFormat="1" applyFont="1" applyFill="1" applyBorder="1" applyAlignment="1">
      <alignment horizontal="center" vertical="center" wrapText="1" shrinkToFit="1"/>
    </xf>
    <xf numFmtId="2" fontId="4" fillId="2" borderId="2" xfId="1" applyNumberFormat="1" applyFont="1" applyFill="1" applyBorder="1" applyAlignment="1">
      <alignment horizontal="center" vertical="center" wrapText="1" shrinkToFit="1"/>
    </xf>
    <xf numFmtId="2" fontId="4" fillId="2" borderId="3" xfId="1" applyNumberFormat="1" applyFont="1" applyFill="1" applyBorder="1" applyAlignment="1">
      <alignment horizontal="center" vertical="center" wrapText="1" shrinkToFit="1"/>
    </xf>
    <xf numFmtId="0" fontId="0" fillId="2" borderId="4" xfId="1" applyFont="1" applyFill="1" applyBorder="1" applyAlignment="1">
      <alignment horizontal="center"/>
    </xf>
    <xf numFmtId="0" fontId="0" fillId="2" borderId="0" xfId="1" applyFont="1" applyFill="1" applyBorder="1" applyAlignment="1">
      <alignment horizontal="left"/>
    </xf>
    <xf numFmtId="0" fontId="0" fillId="2" borderId="5" xfId="1" applyFont="1" applyFill="1" applyBorder="1" applyAlignment="1">
      <alignment horizontal="center" vertical="center" wrapText="1"/>
    </xf>
    <xf numFmtId="2" fontId="0" fillId="2" borderId="5" xfId="1" applyNumberFormat="1" applyFont="1" applyFill="1" applyBorder="1" applyAlignment="1">
      <alignment horizontal="center" wrapText="1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0" xfId="1" applyNumberFormat="1" applyFont="1" applyFill="1" applyBorder="1" applyAlignment="1">
      <alignment horizontal="center"/>
    </xf>
    <xf numFmtId="2" fontId="0" fillId="2" borderId="6" xfId="1" applyNumberFormat="1" applyFont="1" applyFill="1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 wrapText="1"/>
    </xf>
    <xf numFmtId="0" fontId="0" fillId="2" borderId="5" xfId="1" applyFont="1" applyFill="1" applyBorder="1" applyAlignment="1">
      <alignment horizontal="left" vertical="center"/>
    </xf>
    <xf numFmtId="0" fontId="0" fillId="2" borderId="5" xfId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 wrapText="1"/>
    </xf>
    <xf numFmtId="2" fontId="0" fillId="2" borderId="7" xfId="1" applyNumberFormat="1" applyFont="1" applyFill="1" applyBorder="1" applyAlignment="1">
      <alignment horizontal="center" vertical="center" wrapText="1"/>
    </xf>
    <xf numFmtId="2" fontId="5" fillId="2" borderId="10" xfId="1" applyNumberFormat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0" fillId="2" borderId="4" xfId="1" applyFont="1" applyFill="1" applyBorder="1" applyAlignment="1">
      <alignment horizontal="center" vertical="center"/>
    </xf>
    <xf numFmtId="0" fontId="0" fillId="2" borderId="5" xfId="1" applyFont="1" applyFill="1" applyBorder="1" applyAlignment="1">
      <alignment horizontal="left"/>
    </xf>
    <xf numFmtId="4" fontId="0" fillId="2" borderId="5" xfId="1" applyNumberFormat="1" applyFont="1" applyFill="1" applyBorder="1" applyAlignment="1">
      <alignment horizontal="center"/>
    </xf>
    <xf numFmtId="2" fontId="0" fillId="2" borderId="5" xfId="1" applyNumberFormat="1" applyFont="1" applyFill="1" applyBorder="1" applyAlignment="1">
      <alignment horizontal="center"/>
    </xf>
    <xf numFmtId="2" fontId="0" fillId="2" borderId="7" xfId="1" applyNumberFormat="1" applyFont="1" applyFill="1" applyBorder="1" applyAlignment="1">
      <alignment horizontal="center"/>
    </xf>
    <xf numFmtId="2" fontId="0" fillId="2" borderId="6" xfId="1" applyNumberFormat="1" applyFont="1" applyFill="1" applyBorder="1" applyAlignment="1">
      <alignment horizontal="center"/>
    </xf>
    <xf numFmtId="0" fontId="0" fillId="2" borderId="0" xfId="1" applyFont="1" applyFill="1" applyBorder="1" applyAlignment="1">
      <alignment wrapText="1"/>
    </xf>
    <xf numFmtId="4" fontId="0" fillId="2" borderId="5" xfId="1" applyNumberFormat="1" applyFont="1" applyFill="1" applyBorder="1" applyAlignment="1">
      <alignment horizontal="center" shrinkToFit="1"/>
    </xf>
    <xf numFmtId="0" fontId="0" fillId="2" borderId="5" xfId="1" applyFont="1" applyFill="1" applyBorder="1" applyAlignment="1">
      <alignment horizontal="center"/>
    </xf>
    <xf numFmtId="2" fontId="5" fillId="2" borderId="10" xfId="1" applyNumberFormat="1" applyFont="1" applyFill="1" applyBorder="1" applyAlignment="1">
      <alignment horizontal="center" vertical="center"/>
    </xf>
    <xf numFmtId="2" fontId="5" fillId="2" borderId="11" xfId="1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/>
    </xf>
    <xf numFmtId="2" fontId="2" fillId="2" borderId="6" xfId="1" applyNumberFormat="1" applyFont="1" applyFill="1" applyBorder="1" applyAlignment="1">
      <alignment horizontal="center"/>
    </xf>
    <xf numFmtId="2" fontId="2" fillId="2" borderId="5" xfId="1" applyNumberFormat="1" applyFont="1" applyFill="1" applyBorder="1" applyAlignment="1">
      <alignment horizontal="center"/>
    </xf>
    <xf numFmtId="0" fontId="0" fillId="2" borderId="5" xfId="1" applyFont="1" applyFill="1" applyBorder="1" applyAlignment="1">
      <alignment horizontal="left" vertical="center" wrapText="1"/>
    </xf>
    <xf numFmtId="2" fontId="0" fillId="2" borderId="6" xfId="1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2" fontId="9" fillId="2" borderId="5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/>
    </xf>
    <xf numFmtId="0" fontId="0" fillId="2" borderId="5" xfId="1" applyFont="1" applyFill="1" applyBorder="1" applyAlignment="1">
      <alignment horizont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left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vertical="center" wrapText="1"/>
    </xf>
    <xf numFmtId="2" fontId="2" fillId="2" borderId="5" xfId="1" applyNumberFormat="1" applyFont="1" applyFill="1" applyBorder="1" applyAlignment="1">
      <alignment vertical="center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2" fontId="0" fillId="2" borderId="10" xfId="1" applyNumberFormat="1" applyFont="1" applyFill="1" applyBorder="1" applyAlignment="1">
      <alignment horizontal="center" vertical="center" wrapText="1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 wrapText="1"/>
    </xf>
    <xf numFmtId="4" fontId="0" fillId="2" borderId="5" xfId="1" applyNumberFormat="1" applyFont="1" applyFill="1" applyBorder="1" applyAlignment="1">
      <alignment horizontal="left"/>
    </xf>
    <xf numFmtId="2" fontId="7" fillId="2" borderId="7" xfId="1" applyNumberFormat="1" applyFont="1" applyFill="1" applyBorder="1" applyAlignment="1">
      <alignment horizontal="center"/>
    </xf>
    <xf numFmtId="2" fontId="7" fillId="2" borderId="5" xfId="1" applyNumberFormat="1" applyFont="1" applyFill="1" applyBorder="1" applyAlignment="1">
      <alignment horizontal="center"/>
    </xf>
    <xf numFmtId="2" fontId="7" fillId="2" borderId="6" xfId="1" applyNumberFormat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left" vertical="center" wrapText="1"/>
    </xf>
    <xf numFmtId="2" fontId="2" fillId="2" borderId="5" xfId="1" applyNumberFormat="1" applyFont="1" applyFill="1" applyBorder="1" applyAlignment="1">
      <alignment horizontal="left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left" vertical="center"/>
    </xf>
    <xf numFmtId="2" fontId="2" fillId="2" borderId="16" xfId="1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9" fontId="0" fillId="2" borderId="4" xfId="1" applyNumberFormat="1" applyFont="1" applyFill="1" applyBorder="1" applyAlignment="1">
      <alignment horizontal="center" vertical="center" wrapText="1" shrinkToFit="1"/>
    </xf>
    <xf numFmtId="49" fontId="0" fillId="2" borderId="5" xfId="1" applyNumberFormat="1" applyFont="1" applyFill="1" applyBorder="1" applyAlignment="1">
      <alignment horizontal="left" vertical="center" wrapText="1" shrinkToFit="1"/>
    </xf>
    <xf numFmtId="49" fontId="0" fillId="2" borderId="5" xfId="1" applyNumberFormat="1" applyFont="1" applyFill="1" applyBorder="1" applyAlignment="1">
      <alignment horizontal="center" vertical="center" wrapText="1" shrinkToFit="1"/>
    </xf>
    <xf numFmtId="2" fontId="0" fillId="2" borderId="5" xfId="1" applyNumberFormat="1" applyFont="1" applyFill="1" applyBorder="1" applyAlignment="1">
      <alignment horizontal="center" vertical="center" wrapText="1" shrinkToFit="1"/>
    </xf>
    <xf numFmtId="2" fontId="0" fillId="2" borderId="7" xfId="1" applyNumberFormat="1" applyFont="1" applyFill="1" applyBorder="1" applyAlignment="1">
      <alignment horizontal="center" vertical="center" wrapText="1" shrinkToFit="1"/>
    </xf>
    <xf numFmtId="2" fontId="0" fillId="2" borderId="6" xfId="1" applyNumberFormat="1" applyFont="1" applyFill="1" applyBorder="1" applyAlignment="1">
      <alignment horizontal="center" vertical="center" wrapText="1" shrinkToFit="1"/>
    </xf>
    <xf numFmtId="0" fontId="0" fillId="2" borderId="13" xfId="1" applyFont="1" applyFill="1" applyBorder="1" applyAlignment="1">
      <alignment horizontal="center" vertical="center"/>
    </xf>
    <xf numFmtId="2" fontId="12" fillId="2" borderId="0" xfId="1" applyNumberFormat="1" applyFont="1" applyFill="1" applyBorder="1" applyAlignment="1">
      <alignment horizontal="center" vertical="center"/>
    </xf>
    <xf numFmtId="2" fontId="12" fillId="2" borderId="17" xfId="1" applyNumberFormat="1" applyFont="1" applyFill="1" applyBorder="1" applyAlignment="1">
      <alignment horizontal="center" vertical="center" wrapText="1" shrinkToFit="1"/>
    </xf>
    <xf numFmtId="2" fontId="2" fillId="2" borderId="17" xfId="1" applyNumberFormat="1" applyFont="1" applyFill="1" applyBorder="1" applyAlignment="1">
      <alignment horizontal="center" vertical="center" wrapText="1" shrinkToFit="1"/>
    </xf>
    <xf numFmtId="0" fontId="5" fillId="2" borderId="8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164" fontId="4" fillId="4" borderId="0" xfId="1" applyNumberFormat="1" applyFont="1" applyFill="1" applyBorder="1" applyAlignment="1">
      <alignment horizontal="left" vertical="center" wrapText="1" shrinkToFit="1"/>
    </xf>
    <xf numFmtId="2" fontId="2" fillId="2" borderId="0" xfId="1" applyNumberFormat="1" applyFont="1" applyFill="1" applyBorder="1" applyAlignment="1">
      <alignment horizontal="center" vertical="center" shrinkToFit="1"/>
    </xf>
    <xf numFmtId="164" fontId="4" fillId="3" borderId="0" xfId="1" applyNumberFormat="1" applyFont="1" applyFill="1" applyBorder="1" applyAlignment="1">
      <alignment horizontal="left" vertical="center" wrapText="1" shrinkToFit="1"/>
    </xf>
    <xf numFmtId="164" fontId="4" fillId="5" borderId="0" xfId="1" applyNumberFormat="1" applyFont="1" applyFill="1" applyBorder="1" applyAlignment="1">
      <alignment horizontal="left" vertical="center" wrapText="1" shrinkToFit="1"/>
    </xf>
  </cellXfs>
  <cellStyles count="2">
    <cellStyle name="Normál" xfId="0" builtinId="0" customBuiltin="1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abSelected="1" view="pageBreakPreview" zoomScaleNormal="100" zoomScaleSheetLayoutView="100" workbookViewId="0"/>
  </sheetViews>
  <sheetFormatPr defaultColWidth="8.7265625" defaultRowHeight="14.5"/>
  <cols>
    <col min="1" max="1" width="8.7265625" style="1" customWidth="1"/>
    <col min="2" max="2" width="27.81640625" style="1" customWidth="1"/>
    <col min="3" max="3" width="23.453125" style="1" customWidth="1"/>
    <col min="4" max="4" width="13.26953125" style="1" customWidth="1"/>
    <col min="5" max="5" width="8.7265625" style="1" customWidth="1"/>
    <col min="6" max="16384" width="8.7265625" style="1"/>
  </cols>
  <sheetData>
    <row r="1" spans="1:9">
      <c r="A1" s="2"/>
      <c r="B1" s="2"/>
      <c r="C1" s="3"/>
      <c r="D1" s="4"/>
      <c r="E1" s="5"/>
      <c r="F1" s="6"/>
      <c r="G1" s="4"/>
      <c r="H1" s="4"/>
      <c r="I1" s="4"/>
    </row>
    <row r="2" spans="1:9">
      <c r="A2" s="102">
        <v>45544</v>
      </c>
      <c r="B2" s="102"/>
      <c r="C2" s="102"/>
      <c r="D2" s="103" t="s">
        <v>0</v>
      </c>
      <c r="E2" s="103"/>
      <c r="F2" s="103"/>
      <c r="G2" s="103"/>
      <c r="H2" s="103"/>
      <c r="I2" s="103"/>
    </row>
    <row r="3" spans="1:9" ht="48" customHeight="1" thickBot="1">
      <c r="A3" s="7"/>
      <c r="B3" s="7" t="s">
        <v>1</v>
      </c>
      <c r="C3" s="8"/>
      <c r="D3" s="98" t="s">
        <v>283</v>
      </c>
      <c r="E3" s="98"/>
      <c r="F3" s="97" t="s">
        <v>284</v>
      </c>
      <c r="G3" s="98" t="str">
        <f>" +36 (30) 525 5533 "</f>
        <v xml:space="preserve"> +36 (30) 525 5533 </v>
      </c>
      <c r="H3" s="99"/>
      <c r="I3" s="99"/>
    </row>
    <row r="4" spans="1:9" ht="44" thickBot="1">
      <c r="A4" s="11" t="s">
        <v>2</v>
      </c>
      <c r="B4" s="12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4" t="s">
        <v>10</v>
      </c>
    </row>
    <row r="5" spans="1:9" ht="44" thickTop="1">
      <c r="A5" s="15">
        <v>40</v>
      </c>
      <c r="B5" s="16" t="s">
        <v>11</v>
      </c>
      <c r="C5" s="17" t="s">
        <v>12</v>
      </c>
      <c r="D5" s="18"/>
      <c r="E5" s="19">
        <v>25.609000000000002</v>
      </c>
      <c r="F5" s="20"/>
      <c r="G5" s="19">
        <v>3.6</v>
      </c>
      <c r="H5" s="19">
        <v>0.4</v>
      </c>
      <c r="I5" s="21">
        <v>0.25</v>
      </c>
    </row>
    <row r="6" spans="1:9">
      <c r="A6" s="22"/>
      <c r="B6" s="23" t="s">
        <v>13</v>
      </c>
      <c r="C6" s="24"/>
      <c r="D6" s="19">
        <v>1.1599999999999999</v>
      </c>
      <c r="E6" s="19"/>
      <c r="F6" s="25"/>
      <c r="G6" s="25"/>
      <c r="H6" s="25"/>
      <c r="I6" s="21"/>
    </row>
    <row r="7" spans="1:9">
      <c r="A7" s="22"/>
      <c r="B7" s="23" t="s">
        <v>14</v>
      </c>
      <c r="C7" s="24"/>
      <c r="D7" s="19">
        <v>1.26</v>
      </c>
      <c r="E7" s="19"/>
      <c r="F7" s="25"/>
      <c r="G7" s="25"/>
      <c r="H7" s="25"/>
      <c r="I7" s="21"/>
    </row>
    <row r="8" spans="1:9">
      <c r="A8" s="22"/>
      <c r="B8" s="23" t="s">
        <v>15</v>
      </c>
      <c r="C8" s="24"/>
      <c r="D8" s="26">
        <v>0.6</v>
      </c>
      <c r="E8" s="19"/>
      <c r="F8" s="25"/>
      <c r="G8" s="27"/>
      <c r="H8" s="25"/>
      <c r="I8" s="21"/>
    </row>
    <row r="9" spans="1:9">
      <c r="A9" s="100" t="s">
        <v>16</v>
      </c>
      <c r="B9" s="100"/>
      <c r="C9" s="101"/>
      <c r="D9" s="28">
        <f t="shared" ref="D9:I9" si="0">SUM(D5:D8)</f>
        <v>3.02</v>
      </c>
      <c r="E9" s="28">
        <f t="shared" si="0"/>
        <v>25.609000000000002</v>
      </c>
      <c r="F9" s="28">
        <f t="shared" si="0"/>
        <v>0</v>
      </c>
      <c r="G9" s="28">
        <f t="shared" si="0"/>
        <v>3.6</v>
      </c>
      <c r="H9" s="28">
        <f t="shared" si="0"/>
        <v>0.4</v>
      </c>
      <c r="I9" s="29">
        <f t="shared" si="0"/>
        <v>0.25</v>
      </c>
    </row>
    <row r="10" spans="1:9">
      <c r="A10" s="102">
        <v>45545</v>
      </c>
      <c r="B10" s="102"/>
      <c r="C10" s="102"/>
      <c r="D10" s="103" t="s">
        <v>0</v>
      </c>
      <c r="E10" s="103"/>
      <c r="F10" s="103"/>
      <c r="G10" s="103"/>
      <c r="H10" s="103"/>
      <c r="I10" s="103"/>
    </row>
    <row r="11" spans="1:9" ht="51" customHeight="1" thickBot="1">
      <c r="A11" s="7"/>
      <c r="B11" s="7" t="s">
        <v>1</v>
      </c>
      <c r="C11" s="8"/>
      <c r="D11" s="98" t="s">
        <v>283</v>
      </c>
      <c r="E11" s="98"/>
      <c r="F11" s="97" t="s">
        <v>284</v>
      </c>
      <c r="G11" s="98" t="str">
        <f>" +36 (30) 525 5533 "</f>
        <v xml:space="preserve"> +36 (30) 525 5533 </v>
      </c>
      <c r="H11" s="99"/>
      <c r="I11" s="99"/>
    </row>
    <row r="12" spans="1:9" ht="29.5" thickBot="1">
      <c r="A12" s="11" t="s">
        <v>2</v>
      </c>
      <c r="B12" s="12" t="s">
        <v>3</v>
      </c>
      <c r="C12" s="12" t="s">
        <v>17</v>
      </c>
      <c r="D12" s="13" t="s">
        <v>18</v>
      </c>
      <c r="E12" s="13" t="s">
        <v>19</v>
      </c>
      <c r="F12" s="13" t="s">
        <v>7</v>
      </c>
      <c r="G12" s="13" t="s">
        <v>8</v>
      </c>
      <c r="H12" s="13" t="s">
        <v>9</v>
      </c>
      <c r="I12" s="14" t="s">
        <v>10</v>
      </c>
    </row>
    <row r="13" spans="1:9" ht="29">
      <c r="A13" s="30">
        <v>41</v>
      </c>
      <c r="B13" s="23" t="s">
        <v>20</v>
      </c>
      <c r="C13" s="17" t="s">
        <v>21</v>
      </c>
      <c r="D13" s="26"/>
      <c r="E13" s="19">
        <v>3.9159999999999999</v>
      </c>
      <c r="F13" s="25"/>
      <c r="G13" s="19">
        <v>1.5</v>
      </c>
      <c r="H13" s="19"/>
      <c r="I13" s="21">
        <v>0</v>
      </c>
    </row>
    <row r="14" spans="1:9">
      <c r="A14" s="30">
        <v>41</v>
      </c>
      <c r="B14" s="23" t="s">
        <v>22</v>
      </c>
      <c r="C14" s="24" t="s">
        <v>23</v>
      </c>
      <c r="D14" s="19"/>
      <c r="E14" s="19">
        <v>3.16</v>
      </c>
      <c r="F14" s="25"/>
      <c r="G14" s="19">
        <v>0.6</v>
      </c>
      <c r="H14" s="19"/>
      <c r="I14" s="21">
        <v>1.5</v>
      </c>
    </row>
    <row r="15" spans="1:9">
      <c r="A15" s="30">
        <v>41</v>
      </c>
      <c r="B15" s="23" t="s">
        <v>24</v>
      </c>
      <c r="C15" s="24" t="s">
        <v>25</v>
      </c>
      <c r="D15" s="19"/>
      <c r="E15" s="19">
        <v>2.37</v>
      </c>
      <c r="F15" s="25"/>
      <c r="G15" s="19">
        <v>0.5</v>
      </c>
      <c r="H15" s="19">
        <v>0.32</v>
      </c>
      <c r="I15" s="21">
        <v>1.1000000000000001</v>
      </c>
    </row>
    <row r="16" spans="1:9">
      <c r="A16" s="30">
        <v>41</v>
      </c>
      <c r="B16" s="23" t="s">
        <v>26</v>
      </c>
      <c r="C16" s="24" t="s">
        <v>27</v>
      </c>
      <c r="D16" s="19"/>
      <c r="E16" s="19">
        <v>2.0299999999999998</v>
      </c>
      <c r="F16" s="25"/>
      <c r="G16" s="19">
        <v>0.25</v>
      </c>
      <c r="H16" s="19"/>
      <c r="I16" s="21">
        <v>0</v>
      </c>
    </row>
    <row r="17" spans="1:9">
      <c r="A17" s="15">
        <v>41</v>
      </c>
      <c r="B17" s="31" t="s">
        <v>28</v>
      </c>
      <c r="C17" s="32" t="s">
        <v>29</v>
      </c>
      <c r="D17" s="18"/>
      <c r="E17" s="33">
        <v>11.67</v>
      </c>
      <c r="F17" s="34"/>
      <c r="G17" s="33"/>
      <c r="H17" s="33"/>
      <c r="I17" s="35"/>
    </row>
    <row r="18" spans="1:9" ht="29">
      <c r="A18" s="15">
        <v>41</v>
      </c>
      <c r="B18" s="31" t="s">
        <v>28</v>
      </c>
      <c r="C18" s="36" t="s">
        <v>30</v>
      </c>
      <c r="D18" s="18"/>
      <c r="E18" s="33"/>
      <c r="F18" s="34"/>
      <c r="G18" s="33">
        <v>2.5</v>
      </c>
      <c r="H18" s="33">
        <v>1.5</v>
      </c>
      <c r="I18" s="35">
        <v>0.26300000000000001</v>
      </c>
    </row>
    <row r="19" spans="1:9">
      <c r="A19" s="15">
        <v>41</v>
      </c>
      <c r="B19" s="31" t="s">
        <v>28</v>
      </c>
      <c r="C19" s="37" t="s">
        <v>31</v>
      </c>
      <c r="D19" s="18"/>
      <c r="E19" s="33"/>
      <c r="F19" s="34">
        <v>0.6</v>
      </c>
      <c r="G19" s="33"/>
      <c r="H19" s="33"/>
      <c r="I19" s="35"/>
    </row>
    <row r="20" spans="1:9">
      <c r="A20" s="15">
        <v>36</v>
      </c>
      <c r="B20" s="31" t="s">
        <v>32</v>
      </c>
      <c r="C20" s="38"/>
      <c r="D20" s="26"/>
      <c r="E20" s="33"/>
      <c r="F20" s="34">
        <v>1.9</v>
      </c>
      <c r="G20" s="33"/>
      <c r="H20" s="33"/>
      <c r="I20" s="35"/>
    </row>
    <row r="21" spans="1:9">
      <c r="A21" s="100" t="s">
        <v>16</v>
      </c>
      <c r="B21" s="100"/>
      <c r="C21" s="101"/>
      <c r="D21" s="39">
        <f t="shared" ref="D21:I21" si="1">SUM(D13:D20)</f>
        <v>0</v>
      </c>
      <c r="E21" s="39">
        <f t="shared" si="1"/>
        <v>23.146000000000001</v>
      </c>
      <c r="F21" s="39">
        <f t="shared" si="1"/>
        <v>2.5</v>
      </c>
      <c r="G21" s="39">
        <f t="shared" si="1"/>
        <v>5.35</v>
      </c>
      <c r="H21" s="39">
        <f t="shared" si="1"/>
        <v>1.82</v>
      </c>
      <c r="I21" s="40">
        <f t="shared" si="1"/>
        <v>2.863</v>
      </c>
    </row>
    <row r="22" spans="1:9">
      <c r="A22" s="102">
        <v>45546</v>
      </c>
      <c r="B22" s="102"/>
      <c r="C22" s="102"/>
      <c r="D22" s="103" t="s">
        <v>0</v>
      </c>
      <c r="E22" s="103"/>
      <c r="F22" s="103"/>
      <c r="G22" s="103"/>
      <c r="H22" s="103"/>
      <c r="I22" s="103"/>
    </row>
    <row r="23" spans="1:9" ht="48" customHeight="1" thickBot="1">
      <c r="A23" s="7"/>
      <c r="B23" s="7" t="s">
        <v>1</v>
      </c>
      <c r="C23" s="8"/>
      <c r="D23" s="98" t="s">
        <v>285</v>
      </c>
      <c r="E23" s="98"/>
      <c r="F23" s="97" t="s">
        <v>284</v>
      </c>
      <c r="G23" s="98" t="str">
        <f>" +36 (30) 460 9950 "</f>
        <v xml:space="preserve"> +36 (30) 460 9950 </v>
      </c>
      <c r="H23" s="99"/>
      <c r="I23" s="99"/>
    </row>
    <row r="24" spans="1:9" ht="29.5" thickBot="1">
      <c r="A24" s="11" t="s">
        <v>2</v>
      </c>
      <c r="B24" s="12" t="s">
        <v>3</v>
      </c>
      <c r="C24" s="12" t="s">
        <v>17</v>
      </c>
      <c r="D24" s="13" t="s">
        <v>18</v>
      </c>
      <c r="E24" s="13" t="s">
        <v>19</v>
      </c>
      <c r="F24" s="13" t="s">
        <v>7</v>
      </c>
      <c r="G24" s="13" t="s">
        <v>8</v>
      </c>
      <c r="H24" s="13" t="s">
        <v>9</v>
      </c>
      <c r="I24" s="14" t="s">
        <v>10</v>
      </c>
    </row>
    <row r="25" spans="1:9">
      <c r="A25" s="15">
        <v>35</v>
      </c>
      <c r="B25" s="31" t="s">
        <v>33</v>
      </c>
      <c r="C25" s="32" t="s">
        <v>34</v>
      </c>
      <c r="D25" s="18"/>
      <c r="E25" s="33">
        <v>0.72</v>
      </c>
      <c r="F25" s="34"/>
      <c r="G25" s="41"/>
      <c r="H25" s="41"/>
      <c r="I25" s="42">
        <v>0</v>
      </c>
    </row>
    <row r="26" spans="1:9">
      <c r="A26" s="15">
        <v>35</v>
      </c>
      <c r="B26" s="31" t="s">
        <v>35</v>
      </c>
      <c r="C26" s="32" t="s">
        <v>34</v>
      </c>
      <c r="D26" s="18"/>
      <c r="E26" s="33">
        <v>0.81</v>
      </c>
      <c r="F26" s="34"/>
      <c r="G26" s="43">
        <v>0.5</v>
      </c>
      <c r="H26" s="41"/>
      <c r="I26" s="42">
        <v>6.5600000000000006E-2</v>
      </c>
    </row>
    <row r="27" spans="1:9">
      <c r="A27" s="15">
        <v>35</v>
      </c>
      <c r="B27" s="31" t="s">
        <v>36</v>
      </c>
      <c r="C27" s="32" t="s">
        <v>37</v>
      </c>
      <c r="D27" s="18"/>
      <c r="E27" s="33">
        <v>0.3</v>
      </c>
      <c r="F27" s="34"/>
      <c r="G27" s="43">
        <v>0.3</v>
      </c>
      <c r="H27" s="41"/>
      <c r="I27" s="42">
        <v>1.9E-2</v>
      </c>
    </row>
    <row r="28" spans="1:9">
      <c r="A28" s="15">
        <v>35</v>
      </c>
      <c r="B28" s="31" t="s">
        <v>38</v>
      </c>
      <c r="C28" s="32" t="s">
        <v>34</v>
      </c>
      <c r="D28" s="18"/>
      <c r="E28" s="33">
        <v>0.56000000000000005</v>
      </c>
      <c r="F28" s="34"/>
      <c r="G28" s="33">
        <v>0.5</v>
      </c>
      <c r="H28" s="33"/>
      <c r="I28" s="35">
        <v>7.4999999999999997E-2</v>
      </c>
    </row>
    <row r="29" spans="1:9">
      <c r="A29" s="15">
        <v>35</v>
      </c>
      <c r="B29" s="44" t="s">
        <v>39</v>
      </c>
      <c r="C29" s="17" t="s">
        <v>37</v>
      </c>
      <c r="D29" s="26"/>
      <c r="E29" s="26">
        <v>0.16500000000000001</v>
      </c>
      <c r="F29" s="27"/>
      <c r="G29" s="26"/>
      <c r="H29" s="26"/>
      <c r="I29" s="45">
        <v>1.4999999999999999E-2</v>
      </c>
    </row>
    <row r="30" spans="1:9">
      <c r="A30" s="15">
        <v>35</v>
      </c>
      <c r="B30" s="44" t="s">
        <v>40</v>
      </c>
      <c r="C30" s="17" t="s">
        <v>41</v>
      </c>
      <c r="D30" s="26"/>
      <c r="E30" s="26">
        <v>1.1000000000000001</v>
      </c>
      <c r="F30" s="25"/>
      <c r="G30" s="19">
        <v>0.22</v>
      </c>
      <c r="H30" s="19">
        <v>0.78</v>
      </c>
      <c r="I30" s="21">
        <v>5.0999999999999997E-2</v>
      </c>
    </row>
    <row r="31" spans="1:9">
      <c r="A31" s="15">
        <v>35</v>
      </c>
      <c r="B31" s="44" t="s">
        <v>42</v>
      </c>
      <c r="C31" s="17" t="s">
        <v>37</v>
      </c>
      <c r="D31" s="26"/>
      <c r="E31" s="26">
        <v>0.19</v>
      </c>
      <c r="F31" s="25"/>
      <c r="G31" s="19"/>
      <c r="H31" s="19"/>
      <c r="I31" s="21">
        <v>1.4999999999999999E-2</v>
      </c>
    </row>
    <row r="32" spans="1:9">
      <c r="A32" s="15">
        <v>35</v>
      </c>
      <c r="B32" s="44" t="s">
        <v>43</v>
      </c>
      <c r="C32" s="17" t="s">
        <v>44</v>
      </c>
      <c r="D32" s="26"/>
      <c r="E32" s="26">
        <v>0.27</v>
      </c>
      <c r="F32" s="25"/>
      <c r="G32" s="19">
        <v>1.4</v>
      </c>
      <c r="H32" s="19"/>
      <c r="I32" s="21">
        <v>3.5999999999999997E-2</v>
      </c>
    </row>
    <row r="33" spans="1:9">
      <c r="A33" s="15">
        <v>35</v>
      </c>
      <c r="B33" s="44" t="s">
        <v>45</v>
      </c>
      <c r="C33" s="17" t="s">
        <v>46</v>
      </c>
      <c r="D33" s="26"/>
      <c r="E33" s="26">
        <v>2.073</v>
      </c>
      <c r="F33" s="25"/>
      <c r="G33" s="19"/>
      <c r="H33" s="19"/>
      <c r="I33" s="21"/>
    </row>
    <row r="34" spans="1:9">
      <c r="A34" s="100" t="s">
        <v>16</v>
      </c>
      <c r="B34" s="100"/>
      <c r="C34" s="101"/>
      <c r="D34" s="39">
        <f t="shared" ref="D34:I34" si="2">SUM(D25:D33)</f>
        <v>0</v>
      </c>
      <c r="E34" s="39">
        <f t="shared" si="2"/>
        <v>6.1880000000000006</v>
      </c>
      <c r="F34" s="39">
        <f t="shared" si="2"/>
        <v>0</v>
      </c>
      <c r="G34" s="39">
        <f t="shared" si="2"/>
        <v>2.92</v>
      </c>
      <c r="H34" s="39">
        <f t="shared" si="2"/>
        <v>0.78</v>
      </c>
      <c r="I34" s="40">
        <f t="shared" si="2"/>
        <v>0.27660000000000001</v>
      </c>
    </row>
    <row r="35" spans="1:9">
      <c r="A35" s="102">
        <v>45547</v>
      </c>
      <c r="B35" s="102"/>
      <c r="C35" s="102"/>
      <c r="D35" s="103" t="s">
        <v>0</v>
      </c>
      <c r="E35" s="103"/>
      <c r="F35" s="103"/>
      <c r="G35" s="103"/>
      <c r="H35" s="103"/>
      <c r="I35" s="103"/>
    </row>
    <row r="36" spans="1:9" ht="48" customHeight="1" thickBot="1">
      <c r="A36" s="7"/>
      <c r="B36" s="7" t="s">
        <v>1</v>
      </c>
      <c r="C36" s="8"/>
      <c r="D36" s="98" t="s">
        <v>285</v>
      </c>
      <c r="E36" s="98"/>
      <c r="F36" s="97" t="s">
        <v>284</v>
      </c>
      <c r="G36" s="98" t="str">
        <f>" +36 (30) 460 9950 "</f>
        <v xml:space="preserve"> +36 (30) 460 9950 </v>
      </c>
      <c r="H36" s="99"/>
      <c r="I36" s="99"/>
    </row>
    <row r="37" spans="1:9" ht="29.5" thickBot="1">
      <c r="A37" s="11" t="s">
        <v>2</v>
      </c>
      <c r="B37" s="12" t="s">
        <v>3</v>
      </c>
      <c r="C37" s="12" t="s">
        <v>17</v>
      </c>
      <c r="D37" s="13" t="s">
        <v>18</v>
      </c>
      <c r="E37" s="13" t="s">
        <v>19</v>
      </c>
      <c r="F37" s="13" t="s">
        <v>7</v>
      </c>
      <c r="G37" s="13" t="s">
        <v>8</v>
      </c>
      <c r="H37" s="13" t="s">
        <v>9</v>
      </c>
      <c r="I37" s="14" t="s">
        <v>10</v>
      </c>
    </row>
    <row r="38" spans="1:9">
      <c r="A38" s="15">
        <v>30</v>
      </c>
      <c r="B38" s="44" t="s">
        <v>47</v>
      </c>
      <c r="C38" s="17" t="s">
        <v>48</v>
      </c>
      <c r="D38" s="26"/>
      <c r="E38" s="26">
        <v>1.74</v>
      </c>
      <c r="F38" s="25"/>
      <c r="G38" s="19">
        <v>1.39</v>
      </c>
      <c r="H38" s="19">
        <v>0.11</v>
      </c>
      <c r="I38" s="21">
        <v>0</v>
      </c>
    </row>
    <row r="39" spans="1:9" ht="29">
      <c r="A39" s="15">
        <v>30</v>
      </c>
      <c r="B39" s="44" t="s">
        <v>49</v>
      </c>
      <c r="C39" s="17" t="s">
        <v>50</v>
      </c>
      <c r="D39" s="26"/>
      <c r="E39" s="26">
        <v>4.6399999999999997</v>
      </c>
      <c r="F39" s="25"/>
      <c r="G39" s="19">
        <v>1.3</v>
      </c>
      <c r="H39" s="19">
        <v>1.1000000000000001</v>
      </c>
      <c r="I39" s="21">
        <v>0</v>
      </c>
    </row>
    <row r="40" spans="1:9">
      <c r="A40" s="15">
        <v>30</v>
      </c>
      <c r="B40" s="44" t="s">
        <v>51</v>
      </c>
      <c r="C40" s="17" t="s">
        <v>52</v>
      </c>
      <c r="D40" s="26"/>
      <c r="E40" s="26">
        <v>1.238</v>
      </c>
      <c r="F40" s="25"/>
      <c r="G40" s="19">
        <v>1.3</v>
      </c>
      <c r="H40" s="19"/>
      <c r="I40" s="21">
        <v>0</v>
      </c>
    </row>
    <row r="41" spans="1:9">
      <c r="A41" s="15">
        <v>30</v>
      </c>
      <c r="B41" s="44" t="s">
        <v>53</v>
      </c>
      <c r="C41" s="17" t="s">
        <v>54</v>
      </c>
      <c r="D41" s="26"/>
      <c r="E41" s="26">
        <v>0.877</v>
      </c>
      <c r="F41" s="25"/>
      <c r="G41" s="19"/>
      <c r="H41" s="19"/>
      <c r="I41" s="21">
        <v>0</v>
      </c>
    </row>
    <row r="42" spans="1:9" ht="29">
      <c r="A42" s="15">
        <v>30</v>
      </c>
      <c r="B42" s="46" t="s">
        <v>55</v>
      </c>
      <c r="C42" s="47" t="s">
        <v>56</v>
      </c>
      <c r="D42" s="48">
        <v>2.016</v>
      </c>
      <c r="E42" s="49">
        <v>2.02</v>
      </c>
      <c r="F42" s="25"/>
      <c r="G42" s="19"/>
      <c r="H42" s="19"/>
      <c r="I42" s="21"/>
    </row>
    <row r="43" spans="1:9">
      <c r="A43" s="15">
        <v>30</v>
      </c>
      <c r="B43" s="44" t="s">
        <v>57</v>
      </c>
      <c r="C43" s="17" t="s">
        <v>58</v>
      </c>
      <c r="D43" s="26"/>
      <c r="E43" s="26">
        <v>7.5960000000000001</v>
      </c>
      <c r="F43" s="25"/>
      <c r="G43" s="19">
        <v>0.48</v>
      </c>
      <c r="H43" s="19">
        <v>1.52</v>
      </c>
      <c r="I43" s="21">
        <v>0.99939999999999996</v>
      </c>
    </row>
    <row r="44" spans="1:9">
      <c r="A44" s="100" t="s">
        <v>16</v>
      </c>
      <c r="B44" s="100"/>
      <c r="C44" s="101"/>
      <c r="D44" s="39">
        <f t="shared" ref="D44:I44" si="3">SUM(D38:D43)</f>
        <v>2.016</v>
      </c>
      <c r="E44" s="39">
        <f t="shared" si="3"/>
        <v>18.111000000000001</v>
      </c>
      <c r="F44" s="39">
        <f t="shared" si="3"/>
        <v>0</v>
      </c>
      <c r="G44" s="39">
        <f t="shared" si="3"/>
        <v>4.4700000000000006</v>
      </c>
      <c r="H44" s="39">
        <f t="shared" si="3"/>
        <v>2.7300000000000004</v>
      </c>
      <c r="I44" s="40">
        <f t="shared" si="3"/>
        <v>0.99939999999999996</v>
      </c>
    </row>
    <row r="45" spans="1:9">
      <c r="A45" s="102">
        <v>45548</v>
      </c>
      <c r="B45" s="102"/>
      <c r="C45" s="102"/>
      <c r="D45" s="103" t="s">
        <v>0</v>
      </c>
      <c r="E45" s="103"/>
      <c r="F45" s="103"/>
      <c r="G45" s="103"/>
      <c r="H45" s="103"/>
      <c r="I45" s="103"/>
    </row>
    <row r="46" spans="1:9" ht="42.75" customHeight="1" thickBot="1">
      <c r="A46" s="7"/>
      <c r="B46" s="7" t="s">
        <v>1</v>
      </c>
      <c r="C46" s="8"/>
      <c r="D46" s="98" t="s">
        <v>285</v>
      </c>
      <c r="E46" s="98"/>
      <c r="F46" s="97" t="s">
        <v>284</v>
      </c>
      <c r="G46" s="98" t="str">
        <f>" +36 (30) 460 9950 "</f>
        <v xml:space="preserve"> +36 (30) 460 9950 </v>
      </c>
      <c r="H46" s="99"/>
      <c r="I46" s="99"/>
    </row>
    <row r="47" spans="1:9" ht="29.5" thickBot="1">
      <c r="A47" s="11" t="s">
        <v>2</v>
      </c>
      <c r="B47" s="12" t="s">
        <v>3</v>
      </c>
      <c r="C47" s="12" t="s">
        <v>17</v>
      </c>
      <c r="D47" s="13" t="s">
        <v>18</v>
      </c>
      <c r="E47" s="13" t="s">
        <v>19</v>
      </c>
      <c r="F47" s="13" t="s">
        <v>7</v>
      </c>
      <c r="G47" s="13" t="s">
        <v>8</v>
      </c>
      <c r="H47" s="13" t="s">
        <v>9</v>
      </c>
      <c r="I47" s="14" t="s">
        <v>10</v>
      </c>
    </row>
    <row r="48" spans="1:9">
      <c r="A48" s="15">
        <v>30</v>
      </c>
      <c r="B48" s="44" t="s">
        <v>59</v>
      </c>
      <c r="C48" s="17" t="s">
        <v>54</v>
      </c>
      <c r="D48" s="26"/>
      <c r="E48" s="26">
        <v>0.69499999999999995</v>
      </c>
      <c r="F48" s="25"/>
      <c r="G48" s="19">
        <v>0.2</v>
      </c>
      <c r="H48" s="19"/>
      <c r="I48" s="21">
        <v>0.48930000000000001</v>
      </c>
    </row>
    <row r="49" spans="1:9">
      <c r="A49" s="15">
        <v>30</v>
      </c>
      <c r="B49" s="44" t="s">
        <v>60</v>
      </c>
      <c r="C49" s="17" t="s">
        <v>61</v>
      </c>
      <c r="D49" s="26"/>
      <c r="E49" s="26">
        <v>2.8</v>
      </c>
      <c r="F49" s="25"/>
      <c r="G49" s="19">
        <v>0.5</v>
      </c>
      <c r="H49" s="19">
        <v>0.4</v>
      </c>
      <c r="I49" s="21">
        <v>6.1600000000000002E-2</v>
      </c>
    </row>
    <row r="50" spans="1:9">
      <c r="A50" s="15">
        <v>30</v>
      </c>
      <c r="B50" s="44" t="s">
        <v>62</v>
      </c>
      <c r="C50" s="17" t="s">
        <v>37</v>
      </c>
      <c r="D50" s="26"/>
      <c r="E50" s="26">
        <v>0.72799999999999998</v>
      </c>
      <c r="F50" s="25"/>
      <c r="G50" s="19"/>
      <c r="H50" s="19"/>
      <c r="I50" s="21">
        <v>0.18</v>
      </c>
    </row>
    <row r="51" spans="1:9">
      <c r="A51" s="15">
        <v>30</v>
      </c>
      <c r="B51" s="44" t="s">
        <v>63</v>
      </c>
      <c r="C51" s="17" t="s">
        <v>64</v>
      </c>
      <c r="D51" s="26"/>
      <c r="E51" s="26">
        <v>2.2749999999999999</v>
      </c>
      <c r="F51" s="25"/>
      <c r="G51" s="19"/>
      <c r="H51" s="19"/>
      <c r="I51" s="21">
        <v>0.2208</v>
      </c>
    </row>
    <row r="52" spans="1:9">
      <c r="A52" s="15">
        <v>30</v>
      </c>
      <c r="B52" s="31" t="s">
        <v>65</v>
      </c>
      <c r="C52" s="38" t="s">
        <v>66</v>
      </c>
      <c r="D52" s="26"/>
      <c r="E52" s="33">
        <v>0.8</v>
      </c>
      <c r="F52" s="50"/>
      <c r="G52" s="33">
        <v>0.32</v>
      </c>
      <c r="H52" s="33"/>
      <c r="I52" s="21">
        <v>0.28000000000000003</v>
      </c>
    </row>
    <row r="53" spans="1:9">
      <c r="A53" s="15">
        <v>30</v>
      </c>
      <c r="B53" s="31" t="s">
        <v>67</v>
      </c>
      <c r="C53" s="38" t="s">
        <v>68</v>
      </c>
      <c r="D53" s="26"/>
      <c r="E53" s="33">
        <v>2.4700000000000002</v>
      </c>
      <c r="F53" s="50"/>
      <c r="G53" s="33">
        <v>0.36</v>
      </c>
      <c r="H53" s="33"/>
      <c r="I53" s="21">
        <v>0.3</v>
      </c>
    </row>
    <row r="54" spans="1:9">
      <c r="A54" s="15">
        <v>30</v>
      </c>
      <c r="B54" s="31" t="s">
        <v>67</v>
      </c>
      <c r="C54" s="38" t="s">
        <v>69</v>
      </c>
      <c r="D54" s="26"/>
      <c r="E54" s="33"/>
      <c r="F54" s="50"/>
      <c r="G54" s="33"/>
      <c r="H54" s="33">
        <v>0.53200000000000003</v>
      </c>
      <c r="I54" s="35"/>
    </row>
    <row r="55" spans="1:9">
      <c r="A55" s="100" t="s">
        <v>16</v>
      </c>
      <c r="B55" s="100"/>
      <c r="C55" s="101"/>
      <c r="D55" s="39">
        <f t="shared" ref="D55:I55" si="4">SUM(D48:D54)</f>
        <v>0</v>
      </c>
      <c r="E55" s="39">
        <f t="shared" si="4"/>
        <v>9.7679999999999989</v>
      </c>
      <c r="F55" s="39">
        <f t="shared" si="4"/>
        <v>0</v>
      </c>
      <c r="G55" s="39">
        <f t="shared" si="4"/>
        <v>1.38</v>
      </c>
      <c r="H55" s="39">
        <f t="shared" si="4"/>
        <v>0.93200000000000005</v>
      </c>
      <c r="I55" s="40">
        <f t="shared" si="4"/>
        <v>1.5317000000000001</v>
      </c>
    </row>
    <row r="56" spans="1:9">
      <c r="A56" s="102">
        <v>45551</v>
      </c>
      <c r="B56" s="102"/>
      <c r="C56" s="102"/>
      <c r="D56" s="103" t="s">
        <v>0</v>
      </c>
      <c r="E56" s="103"/>
      <c r="F56" s="103"/>
      <c r="G56" s="103"/>
      <c r="H56" s="103"/>
      <c r="I56" s="103"/>
    </row>
    <row r="57" spans="1:9" ht="36" customHeight="1" thickBot="1">
      <c r="A57" s="7"/>
      <c r="B57" s="7" t="s">
        <v>1</v>
      </c>
      <c r="C57" s="8"/>
      <c r="D57" s="98" t="s">
        <v>285</v>
      </c>
      <c r="E57" s="98"/>
      <c r="F57" s="97" t="s">
        <v>284</v>
      </c>
      <c r="G57" s="98" t="str">
        <f>" +36 (30) 460 9950 "</f>
        <v xml:space="preserve"> +36 (30) 460 9950 </v>
      </c>
      <c r="H57" s="99"/>
      <c r="I57" s="99"/>
    </row>
    <row r="58" spans="1:9" ht="29.5" thickBot="1">
      <c r="A58" s="11" t="s">
        <v>2</v>
      </c>
      <c r="B58" s="12" t="s">
        <v>3</v>
      </c>
      <c r="C58" s="12" t="s">
        <v>17</v>
      </c>
      <c r="D58" s="13" t="s">
        <v>18</v>
      </c>
      <c r="E58" s="13" t="s">
        <v>19</v>
      </c>
      <c r="F58" s="13" t="s">
        <v>7</v>
      </c>
      <c r="G58" s="13" t="s">
        <v>8</v>
      </c>
      <c r="H58" s="13" t="s">
        <v>9</v>
      </c>
      <c r="I58" s="14" t="s">
        <v>10</v>
      </c>
    </row>
    <row r="59" spans="1:9">
      <c r="A59" s="15">
        <v>30</v>
      </c>
      <c r="B59" s="31" t="s">
        <v>70</v>
      </c>
      <c r="C59" s="38" t="s">
        <v>71</v>
      </c>
      <c r="D59" s="26"/>
      <c r="E59" s="33">
        <v>2.11</v>
      </c>
      <c r="F59" s="50"/>
      <c r="G59" s="33">
        <v>0.8</v>
      </c>
      <c r="H59" s="33">
        <v>1.56</v>
      </c>
      <c r="I59" s="21">
        <v>0</v>
      </c>
    </row>
    <row r="60" spans="1:9" ht="29">
      <c r="A60" s="15">
        <v>30</v>
      </c>
      <c r="B60" s="31" t="s">
        <v>70</v>
      </c>
      <c r="C60" s="51" t="s">
        <v>72</v>
      </c>
      <c r="D60" s="26"/>
      <c r="E60" s="33">
        <v>3.11</v>
      </c>
      <c r="F60" s="50"/>
      <c r="G60" s="33"/>
      <c r="H60" s="33">
        <v>1.581</v>
      </c>
      <c r="I60" s="35"/>
    </row>
    <row r="61" spans="1:9">
      <c r="A61" s="15">
        <v>30</v>
      </c>
      <c r="B61" s="31" t="s">
        <v>73</v>
      </c>
      <c r="C61" s="38" t="s">
        <v>74</v>
      </c>
      <c r="D61" s="26"/>
      <c r="E61" s="33">
        <v>2.48</v>
      </c>
      <c r="F61" s="50"/>
      <c r="G61" s="33">
        <v>0.35</v>
      </c>
      <c r="H61" s="33"/>
      <c r="I61" s="21">
        <v>0</v>
      </c>
    </row>
    <row r="62" spans="1:9">
      <c r="A62" s="15">
        <v>30</v>
      </c>
      <c r="B62" s="31" t="s">
        <v>73</v>
      </c>
      <c r="C62" s="38" t="s">
        <v>75</v>
      </c>
      <c r="D62" s="26"/>
      <c r="E62" s="33">
        <v>1.51</v>
      </c>
      <c r="F62" s="50"/>
      <c r="G62" s="33"/>
      <c r="H62" s="33"/>
      <c r="I62" s="35"/>
    </row>
    <row r="63" spans="1:9">
      <c r="A63" s="15">
        <v>30</v>
      </c>
      <c r="B63" s="31" t="s">
        <v>76</v>
      </c>
      <c r="C63" s="38" t="s">
        <v>77</v>
      </c>
      <c r="D63" s="26"/>
      <c r="E63" s="33">
        <v>1.58</v>
      </c>
      <c r="F63" s="50"/>
      <c r="G63" s="33">
        <v>0.185</v>
      </c>
      <c r="H63" s="33"/>
      <c r="I63" s="21">
        <v>0</v>
      </c>
    </row>
    <row r="64" spans="1:9">
      <c r="A64" s="15">
        <v>30</v>
      </c>
      <c r="B64" s="31" t="s">
        <v>78</v>
      </c>
      <c r="C64" s="38" t="s">
        <v>79</v>
      </c>
      <c r="D64" s="33"/>
      <c r="E64" s="33">
        <v>5.3659999999999997</v>
      </c>
      <c r="F64" s="50"/>
      <c r="G64" s="33">
        <v>0.34</v>
      </c>
      <c r="H64" s="33"/>
      <c r="I64" s="21">
        <v>0</v>
      </c>
    </row>
    <row r="65" spans="1:9">
      <c r="A65" s="15">
        <v>30</v>
      </c>
      <c r="B65" s="31" t="s">
        <v>78</v>
      </c>
      <c r="C65" s="38" t="s">
        <v>80</v>
      </c>
      <c r="D65" s="33"/>
      <c r="E65" s="33"/>
      <c r="F65" s="34">
        <v>1.23</v>
      </c>
      <c r="G65" s="33">
        <v>0.7</v>
      </c>
      <c r="H65" s="33">
        <v>0.3</v>
      </c>
      <c r="I65" s="35"/>
    </row>
    <row r="66" spans="1:9">
      <c r="A66" s="100" t="s">
        <v>16</v>
      </c>
      <c r="B66" s="100"/>
      <c r="C66" s="101"/>
      <c r="D66" s="39">
        <f t="shared" ref="D66:I66" si="5">SUM(D59:D65)</f>
        <v>0</v>
      </c>
      <c r="E66" s="39">
        <f t="shared" si="5"/>
        <v>16.155999999999999</v>
      </c>
      <c r="F66" s="39">
        <f t="shared" si="5"/>
        <v>1.23</v>
      </c>
      <c r="G66" s="39">
        <f t="shared" si="5"/>
        <v>2.375</v>
      </c>
      <c r="H66" s="39">
        <f t="shared" si="5"/>
        <v>3.4409999999999998</v>
      </c>
      <c r="I66" s="40">
        <f t="shared" si="5"/>
        <v>0</v>
      </c>
    </row>
    <row r="67" spans="1:9">
      <c r="A67" s="104">
        <v>45552</v>
      </c>
      <c r="B67" s="104"/>
      <c r="C67" s="104"/>
      <c r="D67" s="103" t="s">
        <v>0</v>
      </c>
      <c r="E67" s="103"/>
      <c r="F67" s="103"/>
      <c r="G67" s="103"/>
      <c r="H67" s="103"/>
      <c r="I67" s="103"/>
    </row>
    <row r="68" spans="1:9" ht="15" thickBot="1">
      <c r="A68" s="7"/>
      <c r="B68" s="7" t="s">
        <v>1</v>
      </c>
      <c r="C68" s="8"/>
      <c r="D68" s="9" t="s">
        <v>289</v>
      </c>
      <c r="E68" s="9"/>
      <c r="F68" s="10" t="s">
        <v>288</v>
      </c>
      <c r="G68" s="9"/>
      <c r="H68" s="9"/>
      <c r="I68" s="9"/>
    </row>
    <row r="69" spans="1:9" ht="29.5" thickBot="1">
      <c r="A69" s="11" t="s">
        <v>2</v>
      </c>
      <c r="B69" s="12" t="s">
        <v>3</v>
      </c>
      <c r="C69" s="12" t="s">
        <v>17</v>
      </c>
      <c r="D69" s="13" t="s">
        <v>18</v>
      </c>
      <c r="E69" s="13" t="s">
        <v>19</v>
      </c>
      <c r="F69" s="13" t="s">
        <v>7</v>
      </c>
      <c r="G69" s="13" t="s">
        <v>8</v>
      </c>
      <c r="H69" s="13" t="s">
        <v>9</v>
      </c>
      <c r="I69" s="14" t="s">
        <v>10</v>
      </c>
    </row>
    <row r="70" spans="1:9">
      <c r="A70" s="52" t="s">
        <v>81</v>
      </c>
      <c r="B70" s="53" t="s">
        <v>82</v>
      </c>
      <c r="C70" s="54" t="s">
        <v>83</v>
      </c>
      <c r="D70" s="55"/>
      <c r="E70" s="56">
        <v>1.43</v>
      </c>
      <c r="F70" s="56"/>
      <c r="G70" s="56">
        <v>0.67930000000000001</v>
      </c>
      <c r="H70" s="56"/>
      <c r="I70" s="57">
        <v>0.2</v>
      </c>
    </row>
    <row r="71" spans="1:9">
      <c r="A71" s="52" t="s">
        <v>81</v>
      </c>
      <c r="B71" s="53" t="s">
        <v>84</v>
      </c>
      <c r="C71" s="54" t="s">
        <v>85</v>
      </c>
      <c r="D71" s="56"/>
      <c r="E71" s="56">
        <v>2.2000000000000002</v>
      </c>
      <c r="F71" s="56"/>
      <c r="G71" s="56">
        <v>1.0450999999999999</v>
      </c>
      <c r="H71" s="56"/>
      <c r="I71" s="57">
        <v>0.2</v>
      </c>
    </row>
    <row r="72" spans="1:9">
      <c r="A72" s="52" t="s">
        <v>81</v>
      </c>
      <c r="B72" s="53" t="s">
        <v>86</v>
      </c>
      <c r="C72" s="54" t="s">
        <v>83</v>
      </c>
      <c r="D72" s="56"/>
      <c r="E72" s="56">
        <v>1.52</v>
      </c>
      <c r="F72" s="56"/>
      <c r="G72" s="56">
        <v>0.72199999999999998</v>
      </c>
      <c r="H72" s="56"/>
      <c r="I72" s="57">
        <v>0.2</v>
      </c>
    </row>
    <row r="73" spans="1:9">
      <c r="A73" s="52" t="s">
        <v>81</v>
      </c>
      <c r="B73" s="53" t="s">
        <v>87</v>
      </c>
      <c r="C73" s="54" t="s">
        <v>88</v>
      </c>
      <c r="D73" s="56"/>
      <c r="E73" s="56">
        <v>2.2799999999999998</v>
      </c>
      <c r="F73" s="56"/>
      <c r="G73" s="56">
        <v>1.0831</v>
      </c>
      <c r="H73" s="56"/>
      <c r="I73" s="57">
        <v>0.16</v>
      </c>
    </row>
    <row r="74" spans="1:9">
      <c r="A74" s="58">
        <v>17</v>
      </c>
      <c r="B74" s="53" t="s">
        <v>89</v>
      </c>
      <c r="C74" s="54" t="s">
        <v>52</v>
      </c>
      <c r="D74" s="56"/>
      <c r="E74" s="56">
        <v>1.46</v>
      </c>
      <c r="F74" s="56"/>
      <c r="G74" s="56">
        <v>0.69340000000000002</v>
      </c>
      <c r="H74" s="56"/>
      <c r="I74" s="57"/>
    </row>
    <row r="75" spans="1:9">
      <c r="A75" s="58">
        <v>17</v>
      </c>
      <c r="B75" s="53" t="s">
        <v>90</v>
      </c>
      <c r="C75" s="54" t="s">
        <v>85</v>
      </c>
      <c r="D75" s="56"/>
      <c r="E75" s="56">
        <v>2.2400000000000002</v>
      </c>
      <c r="F75" s="56"/>
      <c r="G75" s="56">
        <v>1.0641</v>
      </c>
      <c r="H75" s="56"/>
      <c r="I75" s="57"/>
    </row>
    <row r="76" spans="1:9">
      <c r="A76" s="58">
        <v>17</v>
      </c>
      <c r="B76" s="53" t="s">
        <v>91</v>
      </c>
      <c r="C76" s="54" t="s">
        <v>92</v>
      </c>
      <c r="D76" s="56"/>
      <c r="E76" s="56">
        <v>2.21</v>
      </c>
      <c r="F76" s="56"/>
      <c r="G76" s="56">
        <v>1.0498000000000001</v>
      </c>
      <c r="H76" s="56"/>
      <c r="I76" s="57"/>
    </row>
    <row r="77" spans="1:9">
      <c r="A77" s="58"/>
      <c r="B77" s="53"/>
      <c r="C77" s="54"/>
      <c r="D77" s="56"/>
      <c r="E77" s="56"/>
      <c r="F77" s="56"/>
      <c r="G77" s="56"/>
      <c r="H77" s="56"/>
      <c r="I77" s="57"/>
    </row>
    <row r="78" spans="1:9" ht="15" thickBot="1">
      <c r="A78" s="100" t="s">
        <v>16</v>
      </c>
      <c r="B78" s="100"/>
      <c r="C78" s="101"/>
      <c r="D78" s="39">
        <f t="shared" ref="D78:I78" si="6">SUM(D70:D77)</f>
        <v>0</v>
      </c>
      <c r="E78" s="39">
        <f t="shared" si="6"/>
        <v>13.34</v>
      </c>
      <c r="F78" s="39">
        <f t="shared" si="6"/>
        <v>0</v>
      </c>
      <c r="G78" s="39">
        <f t="shared" si="6"/>
        <v>6.3367999999999993</v>
      </c>
      <c r="H78" s="39">
        <f t="shared" si="6"/>
        <v>0</v>
      </c>
      <c r="I78" s="40">
        <f t="shared" si="6"/>
        <v>0.76000000000000012</v>
      </c>
    </row>
    <row r="79" spans="1:9">
      <c r="A79" s="105">
        <v>45553</v>
      </c>
      <c r="B79" s="105"/>
      <c r="C79" s="105"/>
      <c r="D79" s="103" t="s">
        <v>0</v>
      </c>
      <c r="E79" s="103"/>
      <c r="F79" s="103"/>
      <c r="G79" s="103"/>
      <c r="H79" s="103"/>
      <c r="I79" s="103"/>
    </row>
    <row r="80" spans="1:9">
      <c r="A80" s="7"/>
      <c r="B80" s="7" t="s">
        <v>1</v>
      </c>
      <c r="C80" s="8"/>
      <c r="D80" s="9" t="s">
        <v>289</v>
      </c>
      <c r="E80" s="9"/>
      <c r="F80" s="10" t="s">
        <v>288</v>
      </c>
      <c r="G80" s="9"/>
      <c r="H80" s="9"/>
      <c r="I80" s="9"/>
    </row>
    <row r="81" spans="1:9" ht="29">
      <c r="A81" s="11" t="s">
        <v>2</v>
      </c>
      <c r="B81" s="12" t="s">
        <v>3</v>
      </c>
      <c r="C81" s="12" t="s">
        <v>17</v>
      </c>
      <c r="D81" s="13" t="s">
        <v>18</v>
      </c>
      <c r="E81" s="13" t="s">
        <v>19</v>
      </c>
      <c r="F81" s="13" t="s">
        <v>7</v>
      </c>
      <c r="G81" s="13" t="s">
        <v>8</v>
      </c>
      <c r="H81" s="13" t="s">
        <v>9</v>
      </c>
      <c r="I81" s="14" t="s">
        <v>10</v>
      </c>
    </row>
    <row r="82" spans="1:9">
      <c r="A82" s="65">
        <v>41</v>
      </c>
      <c r="B82" s="63" t="s">
        <v>129</v>
      </c>
      <c r="C82" s="64" t="s">
        <v>130</v>
      </c>
      <c r="D82" s="56"/>
      <c r="E82" s="56" t="s">
        <v>131</v>
      </c>
      <c r="F82" s="56"/>
      <c r="G82" s="56">
        <v>2.2999999999999998</v>
      </c>
      <c r="H82" s="56"/>
      <c r="I82" s="57"/>
    </row>
    <row r="83" spans="1:9" ht="58">
      <c r="A83" s="65">
        <v>41</v>
      </c>
      <c r="B83" s="63" t="s">
        <v>129</v>
      </c>
      <c r="C83" s="61" t="s">
        <v>132</v>
      </c>
      <c r="D83" s="56"/>
      <c r="E83" s="55"/>
      <c r="F83" s="56"/>
      <c r="G83" s="56">
        <v>0.3</v>
      </c>
      <c r="H83" s="56"/>
      <c r="I83" s="57"/>
    </row>
    <row r="84" spans="1:9">
      <c r="A84" s="65">
        <v>38</v>
      </c>
      <c r="B84" s="63" t="s">
        <v>133</v>
      </c>
      <c r="C84" s="64"/>
      <c r="D84" s="56">
        <v>9.9120000000000008</v>
      </c>
      <c r="E84" s="56"/>
      <c r="F84" s="56"/>
      <c r="G84" s="56"/>
      <c r="H84" s="56"/>
      <c r="I84" s="57"/>
    </row>
    <row r="85" spans="1:9">
      <c r="A85" s="65">
        <v>38</v>
      </c>
      <c r="B85" s="63" t="s">
        <v>134</v>
      </c>
      <c r="C85" s="64" t="s">
        <v>135</v>
      </c>
      <c r="D85" s="56"/>
      <c r="E85" s="56">
        <v>2.02</v>
      </c>
      <c r="F85" s="56"/>
      <c r="G85" s="56">
        <v>0.6</v>
      </c>
      <c r="H85" s="56"/>
      <c r="I85" s="57"/>
    </row>
    <row r="86" spans="1:9">
      <c r="A86" s="65">
        <v>38</v>
      </c>
      <c r="B86" s="63" t="s">
        <v>134</v>
      </c>
      <c r="C86" s="64" t="s">
        <v>136</v>
      </c>
      <c r="D86" s="56"/>
      <c r="E86" s="56">
        <v>1.502</v>
      </c>
      <c r="F86" s="56">
        <v>1.5</v>
      </c>
      <c r="G86" s="56">
        <v>0.45</v>
      </c>
      <c r="H86" s="56"/>
      <c r="I86" s="57"/>
    </row>
    <row r="87" spans="1:9">
      <c r="A87" s="65">
        <v>38</v>
      </c>
      <c r="B87" s="63" t="s">
        <v>134</v>
      </c>
      <c r="C87" s="65" t="s">
        <v>137</v>
      </c>
      <c r="D87" s="71"/>
      <c r="E87" s="56">
        <v>4.0999999999999996</v>
      </c>
      <c r="F87" s="56">
        <v>1.7609999999999999</v>
      </c>
      <c r="G87" s="56">
        <v>0.41</v>
      </c>
      <c r="H87" s="56"/>
      <c r="I87" s="57"/>
    </row>
    <row r="88" spans="1:9">
      <c r="A88" s="30">
        <v>41</v>
      </c>
      <c r="B88" s="23" t="s">
        <v>138</v>
      </c>
      <c r="C88" s="24" t="s">
        <v>139</v>
      </c>
      <c r="D88" s="19"/>
      <c r="E88" s="19">
        <v>2.0699999999999998</v>
      </c>
      <c r="F88" s="34"/>
      <c r="G88" s="19">
        <v>0.5</v>
      </c>
      <c r="H88" s="25"/>
      <c r="I88" s="21">
        <v>0.16</v>
      </c>
    </row>
    <row r="89" spans="1:9">
      <c r="A89" s="30">
        <v>41</v>
      </c>
      <c r="B89" s="23" t="s">
        <v>140</v>
      </c>
      <c r="C89" s="24" t="s">
        <v>141</v>
      </c>
      <c r="D89" s="19"/>
      <c r="E89" s="19">
        <v>3.1</v>
      </c>
      <c r="F89" s="34"/>
      <c r="G89" s="19"/>
      <c r="H89" s="25"/>
      <c r="I89" s="21">
        <v>0.18</v>
      </c>
    </row>
    <row r="90" spans="1:9">
      <c r="A90" s="30">
        <v>41</v>
      </c>
      <c r="B90" s="23" t="s">
        <v>142</v>
      </c>
      <c r="C90" s="24" t="s">
        <v>141</v>
      </c>
      <c r="D90" s="19"/>
      <c r="E90" s="19">
        <v>3.19</v>
      </c>
      <c r="F90" s="34"/>
      <c r="G90" s="19"/>
      <c r="H90" s="25"/>
      <c r="I90" s="21">
        <v>0.22</v>
      </c>
    </row>
    <row r="91" spans="1:9">
      <c r="A91" s="30">
        <v>41</v>
      </c>
      <c r="B91" s="23" t="s">
        <v>143</v>
      </c>
      <c r="C91" s="24" t="s">
        <v>141</v>
      </c>
      <c r="D91" s="19"/>
      <c r="E91" s="19">
        <v>2.66</v>
      </c>
      <c r="F91" s="34"/>
      <c r="G91" s="19">
        <v>0.5</v>
      </c>
      <c r="H91" s="25"/>
      <c r="I91" s="21">
        <v>0</v>
      </c>
    </row>
    <row r="92" spans="1:9" ht="15" thickBot="1">
      <c r="A92" s="100" t="s">
        <v>16</v>
      </c>
      <c r="B92" s="100"/>
      <c r="C92" s="101"/>
      <c r="D92" s="39">
        <f>SUM(D82:D91)</f>
        <v>9.9120000000000008</v>
      </c>
      <c r="E92" s="39">
        <f>SUM(E82:E91)</f>
        <v>18.641999999999999</v>
      </c>
      <c r="F92" s="39">
        <f>SUM(F82:F91)</f>
        <v>3.2610000000000001</v>
      </c>
      <c r="G92" s="39">
        <f>SUM(G82:G91)</f>
        <v>5.0599999999999996</v>
      </c>
      <c r="H92" s="39">
        <f>SUM(H82:H91)</f>
        <v>0</v>
      </c>
      <c r="I92" s="40">
        <f>SUM(I82:I91)</f>
        <v>0.55999999999999994</v>
      </c>
    </row>
    <row r="93" spans="1:9">
      <c r="A93" s="105">
        <v>45554</v>
      </c>
      <c r="B93" s="105"/>
      <c r="C93" s="105"/>
      <c r="D93" s="103" t="s">
        <v>0</v>
      </c>
      <c r="E93" s="103"/>
      <c r="F93" s="103"/>
      <c r="G93" s="103"/>
      <c r="H93" s="103"/>
      <c r="I93" s="103"/>
    </row>
    <row r="94" spans="1:9">
      <c r="A94" s="7"/>
      <c r="B94" s="7" t="s">
        <v>1</v>
      </c>
      <c r="C94" s="8"/>
      <c r="D94" s="9" t="s">
        <v>289</v>
      </c>
      <c r="E94" s="9"/>
      <c r="F94" s="10" t="s">
        <v>288</v>
      </c>
      <c r="G94" s="9"/>
      <c r="H94" s="9"/>
      <c r="I94" s="9"/>
    </row>
    <row r="95" spans="1:9" ht="29">
      <c r="A95" s="11" t="s">
        <v>2</v>
      </c>
      <c r="B95" s="12" t="s">
        <v>3</v>
      </c>
      <c r="C95" s="12" t="s">
        <v>17</v>
      </c>
      <c r="D95" s="13" t="s">
        <v>18</v>
      </c>
      <c r="E95" s="13" t="s">
        <v>19</v>
      </c>
      <c r="F95" s="13" t="s">
        <v>7</v>
      </c>
      <c r="G95" s="13" t="s">
        <v>8</v>
      </c>
      <c r="H95" s="13" t="s">
        <v>9</v>
      </c>
      <c r="I95" s="14" t="s">
        <v>10</v>
      </c>
    </row>
    <row r="96" spans="1:9">
      <c r="A96" s="76">
        <v>37</v>
      </c>
      <c r="B96" s="77" t="s">
        <v>154</v>
      </c>
      <c r="C96" s="78"/>
      <c r="D96" s="79">
        <v>52.405000000000001</v>
      </c>
      <c r="E96" s="79"/>
      <c r="F96" s="80"/>
      <c r="G96" s="79"/>
      <c r="H96" s="79"/>
      <c r="I96" s="81"/>
    </row>
    <row r="97" spans="1:9">
      <c r="A97" s="65">
        <v>37</v>
      </c>
      <c r="B97" s="63" t="s">
        <v>155</v>
      </c>
      <c r="C97" s="64" t="s">
        <v>156</v>
      </c>
      <c r="D97" s="56"/>
      <c r="E97" s="56">
        <v>0.64300000000000002</v>
      </c>
      <c r="F97" s="59"/>
      <c r="G97" s="56">
        <v>0.2</v>
      </c>
      <c r="H97" s="56"/>
      <c r="I97" s="57"/>
    </row>
    <row r="98" spans="1:9">
      <c r="A98" s="65">
        <v>37</v>
      </c>
      <c r="B98" s="63" t="s">
        <v>157</v>
      </c>
      <c r="C98" s="64" t="s">
        <v>37</v>
      </c>
      <c r="D98" s="56"/>
      <c r="E98" s="56">
        <v>0.433</v>
      </c>
      <c r="F98" s="59"/>
      <c r="G98" s="56">
        <v>0.1</v>
      </c>
      <c r="H98" s="56"/>
      <c r="I98" s="57"/>
    </row>
    <row r="99" spans="1:9">
      <c r="A99" s="65">
        <v>37</v>
      </c>
      <c r="B99" s="63" t="s">
        <v>158</v>
      </c>
      <c r="C99" s="64" t="s">
        <v>159</v>
      </c>
      <c r="D99" s="56"/>
      <c r="E99" s="56">
        <v>1.21</v>
      </c>
      <c r="F99" s="59"/>
      <c r="G99" s="56">
        <v>0.36</v>
      </c>
      <c r="H99" s="56"/>
      <c r="I99" s="57"/>
    </row>
    <row r="100" spans="1:9">
      <c r="A100" s="65">
        <v>37</v>
      </c>
      <c r="B100" s="63" t="s">
        <v>158</v>
      </c>
      <c r="C100" s="64" t="s">
        <v>160</v>
      </c>
      <c r="D100" s="56"/>
      <c r="E100" s="56">
        <v>0.52500000000000002</v>
      </c>
      <c r="F100" s="59"/>
      <c r="G100" s="56">
        <v>0.2</v>
      </c>
      <c r="H100" s="56"/>
      <c r="I100" s="57"/>
    </row>
    <row r="101" spans="1:9">
      <c r="A101" s="65">
        <v>37</v>
      </c>
      <c r="B101" s="63" t="s">
        <v>158</v>
      </c>
      <c r="C101" s="64" t="s">
        <v>117</v>
      </c>
      <c r="D101" s="56"/>
      <c r="E101" s="56">
        <v>1.0960000000000001</v>
      </c>
      <c r="F101" s="59"/>
      <c r="G101" s="56">
        <v>0.32</v>
      </c>
      <c r="H101" s="56"/>
      <c r="I101" s="57"/>
    </row>
    <row r="102" spans="1:9">
      <c r="A102" s="65">
        <v>37</v>
      </c>
      <c r="B102" s="63" t="s">
        <v>161</v>
      </c>
      <c r="C102" s="64" t="s">
        <v>162</v>
      </c>
      <c r="D102" s="56"/>
      <c r="E102" s="56">
        <v>0.76400000000000001</v>
      </c>
      <c r="F102" s="59"/>
      <c r="G102" s="56">
        <v>0.2</v>
      </c>
      <c r="H102" s="56"/>
      <c r="I102" s="57"/>
    </row>
    <row r="103" spans="1:9">
      <c r="A103" s="65">
        <v>37</v>
      </c>
      <c r="B103" s="63" t="s">
        <v>161</v>
      </c>
      <c r="C103" s="64" t="s">
        <v>163</v>
      </c>
      <c r="D103" s="56"/>
      <c r="E103" s="56">
        <v>1.0629999999999999</v>
      </c>
      <c r="F103" s="59"/>
      <c r="G103" s="56">
        <v>0.3</v>
      </c>
      <c r="H103" s="56"/>
      <c r="I103" s="57"/>
    </row>
    <row r="104" spans="1:9">
      <c r="A104" s="65">
        <v>37</v>
      </c>
      <c r="B104" s="63" t="s">
        <v>164</v>
      </c>
      <c r="C104" s="64" t="s">
        <v>162</v>
      </c>
      <c r="D104" s="56"/>
      <c r="E104" s="56">
        <v>0.99199999999999999</v>
      </c>
      <c r="F104" s="59"/>
      <c r="G104" s="56">
        <v>0.3</v>
      </c>
      <c r="H104" s="56"/>
      <c r="I104" s="57"/>
    </row>
    <row r="105" spans="1:9" ht="15" thickBot="1">
      <c r="A105" s="100" t="s">
        <v>16</v>
      </c>
      <c r="B105" s="100"/>
      <c r="C105" s="101"/>
      <c r="D105" s="28">
        <f>SUM(D96:D104)</f>
        <v>52.405000000000001</v>
      </c>
      <c r="E105" s="28">
        <f>SUM(E96:E104)</f>
        <v>6.726</v>
      </c>
      <c r="F105" s="28">
        <f>SUM(F96:F104)</f>
        <v>0</v>
      </c>
      <c r="G105" s="28">
        <f>SUM(G96:G104)</f>
        <v>1.9800000000000002</v>
      </c>
      <c r="H105" s="28">
        <f>SUM(H96:H104)</f>
        <v>0</v>
      </c>
      <c r="I105" s="29">
        <f>SUM(I96:I104)</f>
        <v>0</v>
      </c>
    </row>
    <row r="106" spans="1:9">
      <c r="A106" s="104">
        <v>45555</v>
      </c>
      <c r="B106" s="104"/>
      <c r="C106" s="104"/>
      <c r="D106" s="103" t="s">
        <v>0</v>
      </c>
      <c r="E106" s="103"/>
      <c r="F106" s="103"/>
      <c r="G106" s="103"/>
      <c r="H106" s="103"/>
      <c r="I106" s="103"/>
    </row>
    <row r="107" spans="1:9">
      <c r="A107" s="7"/>
      <c r="B107" s="7" t="s">
        <v>1</v>
      </c>
      <c r="C107" s="8"/>
      <c r="D107" s="9" t="s">
        <v>289</v>
      </c>
      <c r="E107" s="9"/>
      <c r="F107" s="10" t="s">
        <v>288</v>
      </c>
      <c r="G107" s="9"/>
      <c r="H107" s="9"/>
      <c r="I107" s="9"/>
    </row>
    <row r="108" spans="1:9" ht="29">
      <c r="A108" s="11" t="s">
        <v>2</v>
      </c>
      <c r="B108" s="12" t="s">
        <v>3</v>
      </c>
      <c r="C108" s="12" t="s">
        <v>17</v>
      </c>
      <c r="D108" s="13" t="s">
        <v>18</v>
      </c>
      <c r="E108" s="13" t="s">
        <v>19</v>
      </c>
      <c r="F108" s="13" t="s">
        <v>7</v>
      </c>
      <c r="G108" s="13" t="s">
        <v>8</v>
      </c>
      <c r="H108" s="13" t="s">
        <v>9</v>
      </c>
      <c r="I108" s="14" t="s">
        <v>10</v>
      </c>
    </row>
    <row r="109" spans="1:9">
      <c r="A109" s="65" t="s">
        <v>121</v>
      </c>
      <c r="B109" s="63" t="s">
        <v>122</v>
      </c>
      <c r="C109" s="64" t="s">
        <v>123</v>
      </c>
      <c r="D109" s="56"/>
      <c r="E109" s="56">
        <v>0.57099999999999995</v>
      </c>
      <c r="F109" s="59"/>
      <c r="G109" s="56"/>
      <c r="H109" s="56"/>
      <c r="I109" s="57"/>
    </row>
    <row r="110" spans="1:9">
      <c r="A110" s="65" t="s">
        <v>121</v>
      </c>
      <c r="B110" s="63" t="s">
        <v>124</v>
      </c>
      <c r="C110" s="64" t="s">
        <v>125</v>
      </c>
      <c r="D110" s="56"/>
      <c r="E110" s="56">
        <v>16.715</v>
      </c>
      <c r="F110" s="59"/>
      <c r="G110" s="56">
        <v>0.65</v>
      </c>
      <c r="H110" s="56"/>
      <c r="I110" s="57"/>
    </row>
    <row r="111" spans="1:9">
      <c r="A111" s="65" t="s">
        <v>121</v>
      </c>
      <c r="B111" s="63" t="s">
        <v>126</v>
      </c>
      <c r="C111" s="64" t="s">
        <v>127</v>
      </c>
      <c r="D111" s="56"/>
      <c r="E111" s="56">
        <v>1.0720000000000001</v>
      </c>
      <c r="F111" s="59"/>
      <c r="G111" s="56">
        <v>0.3</v>
      </c>
      <c r="H111" s="56"/>
      <c r="I111" s="57"/>
    </row>
    <row r="112" spans="1:9">
      <c r="A112" s="65" t="s">
        <v>121</v>
      </c>
      <c r="B112" s="63" t="s">
        <v>126</v>
      </c>
      <c r="C112" s="64" t="s">
        <v>128</v>
      </c>
      <c r="D112" s="56"/>
      <c r="E112" s="56">
        <v>1.41</v>
      </c>
      <c r="F112" s="59"/>
      <c r="G112" s="56">
        <v>0.4</v>
      </c>
      <c r="H112" s="56"/>
      <c r="I112" s="57"/>
    </row>
    <row r="113" spans="1:9" ht="15" thickBot="1">
      <c r="A113" s="100" t="s">
        <v>16</v>
      </c>
      <c r="B113" s="100"/>
      <c r="C113" s="101"/>
      <c r="D113" s="66"/>
      <c r="E113" s="67"/>
      <c r="F113" s="68"/>
      <c r="G113" s="69"/>
      <c r="H113" s="68"/>
      <c r="I113" s="70"/>
    </row>
    <row r="114" spans="1:9">
      <c r="A114" s="105">
        <v>45558</v>
      </c>
      <c r="B114" s="105"/>
      <c r="C114" s="105"/>
      <c r="D114" s="103" t="s">
        <v>0</v>
      </c>
      <c r="E114" s="103"/>
      <c r="F114" s="103"/>
      <c r="G114" s="103"/>
      <c r="H114" s="103"/>
      <c r="I114" s="103"/>
    </row>
    <row r="115" spans="1:9">
      <c r="A115" s="7"/>
      <c r="B115" s="7" t="s">
        <v>1</v>
      </c>
      <c r="C115" s="8"/>
      <c r="D115" s="9" t="s">
        <v>289</v>
      </c>
      <c r="E115" s="9"/>
      <c r="F115" s="10" t="s">
        <v>288</v>
      </c>
      <c r="G115" s="9"/>
      <c r="H115" s="9"/>
      <c r="I115" s="9"/>
    </row>
    <row r="116" spans="1:9" ht="29">
      <c r="A116" s="11" t="s">
        <v>2</v>
      </c>
      <c r="B116" s="12" t="s">
        <v>3</v>
      </c>
      <c r="C116" s="12" t="s">
        <v>17</v>
      </c>
      <c r="D116" s="13" t="s">
        <v>18</v>
      </c>
      <c r="E116" s="13" t="s">
        <v>19</v>
      </c>
      <c r="F116" s="13" t="s">
        <v>7</v>
      </c>
      <c r="G116" s="13" t="s">
        <v>8</v>
      </c>
      <c r="H116" s="13" t="s">
        <v>9</v>
      </c>
      <c r="I116" s="14" t="s">
        <v>10</v>
      </c>
    </row>
    <row r="117" spans="1:9">
      <c r="A117" s="52" t="s">
        <v>81</v>
      </c>
      <c r="B117" s="53" t="s">
        <v>93</v>
      </c>
      <c r="C117" s="54" t="s">
        <v>94</v>
      </c>
      <c r="D117" s="56"/>
      <c r="E117" s="56">
        <v>8.82</v>
      </c>
      <c r="F117" s="56"/>
      <c r="G117" s="56">
        <v>1.1901999999999999</v>
      </c>
      <c r="H117" s="56"/>
      <c r="I117" s="57"/>
    </row>
    <row r="118" spans="1:9">
      <c r="A118" s="52" t="s">
        <v>81</v>
      </c>
      <c r="B118" s="53" t="s">
        <v>93</v>
      </c>
      <c r="C118" s="54" t="s">
        <v>95</v>
      </c>
      <c r="D118" s="56"/>
      <c r="E118" s="56">
        <v>2.2000000000000002</v>
      </c>
      <c r="F118" s="56"/>
      <c r="G118" s="56">
        <v>1.0450999999999999</v>
      </c>
      <c r="H118" s="56"/>
      <c r="I118" s="57"/>
    </row>
    <row r="119" spans="1:9">
      <c r="A119" s="52" t="s">
        <v>81</v>
      </c>
      <c r="B119" s="53" t="s">
        <v>93</v>
      </c>
      <c r="C119" s="54" t="s">
        <v>96</v>
      </c>
      <c r="D119" s="56"/>
      <c r="E119" s="56">
        <v>0.42</v>
      </c>
      <c r="F119" s="56"/>
      <c r="G119" s="56">
        <v>0.19950000000000001</v>
      </c>
      <c r="H119" s="56">
        <v>0.3</v>
      </c>
      <c r="I119" s="57"/>
    </row>
    <row r="120" spans="1:9">
      <c r="A120" s="52" t="s">
        <v>81</v>
      </c>
      <c r="B120" s="53" t="s">
        <v>93</v>
      </c>
      <c r="C120" s="54" t="s">
        <v>97</v>
      </c>
      <c r="D120" s="56"/>
      <c r="E120" s="56">
        <v>0.6</v>
      </c>
      <c r="F120" s="56"/>
      <c r="G120" s="56">
        <v>0.28499999999999998</v>
      </c>
      <c r="H120" s="56">
        <v>0.2</v>
      </c>
      <c r="I120" s="57"/>
    </row>
    <row r="121" spans="1:9">
      <c r="A121" s="52" t="s">
        <v>81</v>
      </c>
      <c r="B121" s="53" t="s">
        <v>93</v>
      </c>
      <c r="C121" s="54" t="s">
        <v>98</v>
      </c>
      <c r="D121" s="56"/>
      <c r="E121" s="56">
        <v>0.5</v>
      </c>
      <c r="F121" s="56"/>
      <c r="G121" s="56">
        <v>0.23749999999999999</v>
      </c>
      <c r="H121" s="56"/>
      <c r="I121" s="57"/>
    </row>
    <row r="122" spans="1:9">
      <c r="A122" s="52" t="s">
        <v>81</v>
      </c>
      <c r="B122" s="53" t="s">
        <v>93</v>
      </c>
      <c r="C122" s="54" t="s">
        <v>99</v>
      </c>
      <c r="D122" s="56"/>
      <c r="E122" s="56"/>
      <c r="F122" s="56">
        <v>4.8899999999999997</v>
      </c>
      <c r="G122" s="56">
        <v>1.3228</v>
      </c>
      <c r="H122" s="56"/>
      <c r="I122" s="57"/>
    </row>
    <row r="123" spans="1:9">
      <c r="A123" s="52" t="s">
        <v>81</v>
      </c>
      <c r="B123" s="53" t="s">
        <v>93</v>
      </c>
      <c r="C123" s="54" t="s">
        <v>100</v>
      </c>
      <c r="D123" s="56"/>
      <c r="E123" s="56"/>
      <c r="F123" s="56">
        <v>4.51</v>
      </c>
      <c r="G123" s="56">
        <v>1.1423000000000001</v>
      </c>
      <c r="H123" s="56"/>
      <c r="I123" s="57"/>
    </row>
    <row r="124" spans="1:9">
      <c r="A124" s="52" t="s">
        <v>81</v>
      </c>
      <c r="B124" s="53" t="s">
        <v>93</v>
      </c>
      <c r="C124" s="54" t="s">
        <v>101</v>
      </c>
      <c r="D124" s="56"/>
      <c r="E124" s="56"/>
      <c r="F124" s="56">
        <v>0.5</v>
      </c>
      <c r="G124" s="56">
        <v>0.23749999999999999</v>
      </c>
      <c r="H124" s="56">
        <v>0.2</v>
      </c>
      <c r="I124" s="57"/>
    </row>
    <row r="125" spans="1:9">
      <c r="A125" s="52" t="s">
        <v>81</v>
      </c>
      <c r="B125" s="53" t="s">
        <v>93</v>
      </c>
      <c r="C125" s="54" t="s">
        <v>102</v>
      </c>
      <c r="D125" s="56"/>
      <c r="E125" s="56"/>
      <c r="F125" s="59">
        <v>0.25</v>
      </c>
      <c r="G125" s="56">
        <v>0.1188</v>
      </c>
      <c r="H125" s="56"/>
      <c r="I125" s="57"/>
    </row>
    <row r="126" spans="1:9">
      <c r="A126" s="52" t="s">
        <v>81</v>
      </c>
      <c r="B126" s="53" t="s">
        <v>93</v>
      </c>
      <c r="C126" s="54" t="s">
        <v>103</v>
      </c>
      <c r="D126" s="56"/>
      <c r="E126" s="56"/>
      <c r="F126" s="59">
        <v>0.25</v>
      </c>
      <c r="G126" s="56">
        <v>0.1188</v>
      </c>
      <c r="H126" s="56"/>
      <c r="I126" s="57"/>
    </row>
    <row r="127" spans="1:9" ht="29">
      <c r="A127" s="52" t="s">
        <v>81</v>
      </c>
      <c r="B127" s="60" t="s">
        <v>104</v>
      </c>
      <c r="C127" s="61" t="s">
        <v>105</v>
      </c>
      <c r="D127" s="56"/>
      <c r="E127" s="62"/>
      <c r="F127" s="59">
        <v>0.373</v>
      </c>
      <c r="G127" s="56"/>
      <c r="H127" s="56"/>
      <c r="I127" s="57"/>
    </row>
    <row r="128" spans="1:9" ht="15" thickBot="1">
      <c r="A128" s="100" t="s">
        <v>16</v>
      </c>
      <c r="B128" s="100"/>
      <c r="C128" s="101"/>
      <c r="D128" s="39">
        <f t="shared" ref="D128:I128" si="7">SUM(D117:D127)</f>
        <v>0</v>
      </c>
      <c r="E128" s="39">
        <f t="shared" si="7"/>
        <v>12.54</v>
      </c>
      <c r="F128" s="39">
        <f t="shared" si="7"/>
        <v>10.772999999999998</v>
      </c>
      <c r="G128" s="39">
        <f t="shared" si="7"/>
        <v>5.8975</v>
      </c>
      <c r="H128" s="39">
        <f t="shared" si="7"/>
        <v>0.7</v>
      </c>
      <c r="I128" s="40">
        <f t="shared" si="7"/>
        <v>0</v>
      </c>
    </row>
    <row r="129" spans="1:9">
      <c r="A129" s="102">
        <v>45559</v>
      </c>
      <c r="B129" s="102"/>
      <c r="C129" s="102"/>
      <c r="D129" s="103" t="s">
        <v>0</v>
      </c>
      <c r="E129" s="103"/>
      <c r="F129" s="103"/>
      <c r="G129" s="103"/>
      <c r="H129" s="103"/>
      <c r="I129" s="103"/>
    </row>
    <row r="130" spans="1:9" ht="32.25" customHeight="1" thickBot="1">
      <c r="A130" s="7"/>
      <c r="B130" s="7" t="s">
        <v>1</v>
      </c>
      <c r="C130" s="8"/>
      <c r="D130" s="98" t="s">
        <v>283</v>
      </c>
      <c r="E130" s="98"/>
      <c r="F130" s="97" t="s">
        <v>284</v>
      </c>
      <c r="G130" s="98" t="str">
        <f>" +36 (30) 525 5533 "</f>
        <v xml:space="preserve"> +36 (30) 525 5533 </v>
      </c>
      <c r="H130" s="99"/>
      <c r="I130" s="99"/>
    </row>
    <row r="131" spans="1:9" ht="29.5" thickBot="1">
      <c r="A131" s="11" t="s">
        <v>2</v>
      </c>
      <c r="B131" s="12" t="s">
        <v>3</v>
      </c>
      <c r="C131" s="12" t="s">
        <v>17</v>
      </c>
      <c r="D131" s="13" t="s">
        <v>18</v>
      </c>
      <c r="E131" s="13" t="s">
        <v>19</v>
      </c>
      <c r="F131" s="13" t="s">
        <v>7</v>
      </c>
      <c r="G131" s="13" t="s">
        <v>8</v>
      </c>
      <c r="H131" s="13" t="s">
        <v>9</v>
      </c>
      <c r="I131" s="14" t="s">
        <v>10</v>
      </c>
    </row>
    <row r="132" spans="1:9">
      <c r="A132" s="15">
        <v>36</v>
      </c>
      <c r="B132" s="72" t="s">
        <v>144</v>
      </c>
      <c r="C132" s="38"/>
      <c r="D132" s="26"/>
      <c r="E132" s="33"/>
      <c r="F132" s="73"/>
      <c r="G132" s="33">
        <v>0</v>
      </c>
      <c r="H132" s="74"/>
      <c r="I132" s="75">
        <v>0</v>
      </c>
    </row>
    <row r="133" spans="1:9">
      <c r="A133" s="15">
        <v>36</v>
      </c>
      <c r="B133" s="31" t="s">
        <v>145</v>
      </c>
      <c r="C133" s="38" t="s">
        <v>146</v>
      </c>
      <c r="D133" s="26"/>
      <c r="E133" s="33">
        <v>0.96</v>
      </c>
      <c r="F133" s="34"/>
      <c r="G133" s="33">
        <v>0.09</v>
      </c>
      <c r="H133" s="33"/>
      <c r="I133" s="35">
        <v>0</v>
      </c>
    </row>
    <row r="134" spans="1:9">
      <c r="A134" s="15">
        <v>36</v>
      </c>
      <c r="B134" s="31" t="s">
        <v>147</v>
      </c>
      <c r="C134" s="38" t="s">
        <v>37</v>
      </c>
      <c r="D134" s="26"/>
      <c r="E134" s="33">
        <v>0.56000000000000005</v>
      </c>
      <c r="F134" s="34"/>
      <c r="G134" s="33">
        <v>0.1085</v>
      </c>
      <c r="H134" s="33"/>
      <c r="I134" s="35">
        <v>7.1999999999999995E-2</v>
      </c>
    </row>
    <row r="135" spans="1:9">
      <c r="A135" s="15">
        <v>36</v>
      </c>
      <c r="B135" s="31" t="s">
        <v>148</v>
      </c>
      <c r="C135" s="38" t="s">
        <v>149</v>
      </c>
      <c r="D135" s="26"/>
      <c r="E135" s="33">
        <v>1.29</v>
      </c>
      <c r="F135" s="34"/>
      <c r="G135" s="33">
        <v>0.11</v>
      </c>
      <c r="H135" s="33">
        <v>1.5</v>
      </c>
      <c r="I135" s="35">
        <v>0</v>
      </c>
    </row>
    <row r="136" spans="1:9">
      <c r="A136" s="15">
        <v>36</v>
      </c>
      <c r="B136" s="31" t="s">
        <v>150</v>
      </c>
      <c r="C136" s="38" t="s">
        <v>151</v>
      </c>
      <c r="D136" s="26"/>
      <c r="E136" s="33">
        <v>0.56000000000000005</v>
      </c>
      <c r="F136" s="34"/>
      <c r="G136" s="33">
        <v>0.06</v>
      </c>
      <c r="H136" s="33"/>
      <c r="I136" s="35">
        <v>0</v>
      </c>
    </row>
    <row r="137" spans="1:9">
      <c r="A137" s="15">
        <v>36</v>
      </c>
      <c r="B137" s="31" t="s">
        <v>150</v>
      </c>
      <c r="C137" s="38" t="s">
        <v>152</v>
      </c>
      <c r="D137" s="26"/>
      <c r="E137" s="33">
        <v>0.26</v>
      </c>
      <c r="F137" s="34"/>
      <c r="G137" s="33"/>
      <c r="H137" s="33"/>
      <c r="I137" s="35"/>
    </row>
    <row r="138" spans="1:9">
      <c r="A138" s="15">
        <v>36</v>
      </c>
      <c r="B138" s="31" t="s">
        <v>153</v>
      </c>
      <c r="C138" s="38" t="s">
        <v>52</v>
      </c>
      <c r="D138" s="26"/>
      <c r="E138" s="33">
        <v>1.04</v>
      </c>
      <c r="F138" s="34"/>
      <c r="G138" s="33">
        <v>0.09</v>
      </c>
      <c r="H138" s="33">
        <v>0.38500000000000001</v>
      </c>
      <c r="I138" s="35">
        <v>0</v>
      </c>
    </row>
    <row r="139" spans="1:9" ht="15" thickBot="1">
      <c r="A139" s="100" t="s">
        <v>16</v>
      </c>
      <c r="B139" s="100"/>
      <c r="C139" s="101"/>
      <c r="D139" s="39">
        <f t="shared" ref="D139:I139" si="8">SUM(D132:D138)</f>
        <v>0</v>
      </c>
      <c r="E139" s="39">
        <f t="shared" si="8"/>
        <v>4.67</v>
      </c>
      <c r="F139" s="39">
        <f t="shared" si="8"/>
        <v>0</v>
      </c>
      <c r="G139" s="39">
        <f t="shared" si="8"/>
        <v>0.45850000000000002</v>
      </c>
      <c r="H139" s="39">
        <f t="shared" si="8"/>
        <v>1.885</v>
      </c>
      <c r="I139" s="40">
        <f t="shared" si="8"/>
        <v>7.1999999999999995E-2</v>
      </c>
    </row>
    <row r="140" spans="1:9">
      <c r="A140" s="105">
        <v>45560</v>
      </c>
      <c r="B140" s="105"/>
      <c r="C140" s="105"/>
      <c r="D140" s="103" t="s">
        <v>0</v>
      </c>
      <c r="E140" s="103"/>
      <c r="F140" s="103"/>
      <c r="G140" s="103"/>
      <c r="H140" s="103"/>
      <c r="I140" s="103"/>
    </row>
    <row r="141" spans="1:9">
      <c r="A141" s="7"/>
      <c r="B141" s="7" t="s">
        <v>1</v>
      </c>
      <c r="C141" s="8"/>
      <c r="D141" s="9" t="s">
        <v>289</v>
      </c>
      <c r="E141" s="9"/>
      <c r="F141" s="10" t="s">
        <v>288</v>
      </c>
      <c r="G141" s="9"/>
      <c r="H141" s="9"/>
      <c r="I141" s="9"/>
    </row>
    <row r="142" spans="1:9" ht="29">
      <c r="A142" s="11" t="s">
        <v>2</v>
      </c>
      <c r="B142" s="12" t="s">
        <v>3</v>
      </c>
      <c r="C142" s="12" t="s">
        <v>17</v>
      </c>
      <c r="D142" s="13" t="s">
        <v>18</v>
      </c>
      <c r="E142" s="13" t="s">
        <v>19</v>
      </c>
      <c r="F142" s="13" t="s">
        <v>7</v>
      </c>
      <c r="G142" s="13" t="s">
        <v>8</v>
      </c>
      <c r="H142" s="13" t="s">
        <v>9</v>
      </c>
      <c r="I142" s="14" t="s">
        <v>10</v>
      </c>
    </row>
    <row r="143" spans="1:9">
      <c r="A143" s="52" t="s">
        <v>81</v>
      </c>
      <c r="B143" s="53" t="s">
        <v>106</v>
      </c>
      <c r="C143" s="54" t="s">
        <v>107</v>
      </c>
      <c r="D143" s="56"/>
      <c r="E143" s="56">
        <v>8.07</v>
      </c>
      <c r="F143" s="56"/>
      <c r="G143" s="56">
        <v>2.8334000000000001</v>
      </c>
      <c r="H143" s="56"/>
      <c r="I143" s="57">
        <v>0.2</v>
      </c>
    </row>
    <row r="144" spans="1:9">
      <c r="A144" s="52" t="s">
        <v>81</v>
      </c>
      <c r="B144" s="53" t="s">
        <v>106</v>
      </c>
      <c r="C144" s="54" t="s">
        <v>108</v>
      </c>
      <c r="D144" s="56"/>
      <c r="E144" s="56">
        <v>1.5</v>
      </c>
      <c r="F144" s="56"/>
      <c r="G144" s="56">
        <v>0.71250000000000002</v>
      </c>
      <c r="H144" s="56"/>
      <c r="I144" s="57"/>
    </row>
    <row r="145" spans="1:9">
      <c r="A145" s="52" t="s">
        <v>81</v>
      </c>
      <c r="B145" s="53" t="s">
        <v>106</v>
      </c>
      <c r="C145" s="54" t="s">
        <v>109</v>
      </c>
      <c r="D145" s="56"/>
      <c r="E145" s="56">
        <v>3.71</v>
      </c>
      <c r="F145" s="56"/>
      <c r="G145" s="56">
        <v>1.9855</v>
      </c>
      <c r="H145" s="56"/>
      <c r="I145" s="57"/>
    </row>
    <row r="146" spans="1:9">
      <c r="A146" s="52" t="s">
        <v>81</v>
      </c>
      <c r="B146" s="53" t="s">
        <v>106</v>
      </c>
      <c r="C146" s="54" t="s">
        <v>110</v>
      </c>
      <c r="D146" s="56"/>
      <c r="E146" s="56">
        <v>0.4</v>
      </c>
      <c r="F146" s="56"/>
      <c r="G146" s="56">
        <v>0.19</v>
      </c>
      <c r="H146" s="56"/>
      <c r="I146" s="57"/>
    </row>
    <row r="147" spans="1:9">
      <c r="A147" s="52" t="s">
        <v>81</v>
      </c>
      <c r="B147" s="53" t="s">
        <v>106</v>
      </c>
      <c r="C147" s="54" t="s">
        <v>111</v>
      </c>
      <c r="D147" s="56"/>
      <c r="E147" s="56">
        <v>0.44</v>
      </c>
      <c r="F147" s="56"/>
      <c r="G147" s="56">
        <v>0.20899999999999999</v>
      </c>
      <c r="H147" s="56"/>
      <c r="I147" s="57"/>
    </row>
    <row r="148" spans="1:9">
      <c r="A148" s="52" t="s">
        <v>81</v>
      </c>
      <c r="B148" s="53" t="s">
        <v>106</v>
      </c>
      <c r="C148" s="54" t="s">
        <v>99</v>
      </c>
      <c r="D148" s="56"/>
      <c r="E148" s="56"/>
      <c r="F148" s="56"/>
      <c r="G148" s="56">
        <v>0.20899999999999999</v>
      </c>
      <c r="H148" s="56"/>
      <c r="I148" s="57"/>
    </row>
    <row r="149" spans="1:9">
      <c r="A149" s="52" t="s">
        <v>81</v>
      </c>
      <c r="B149" s="53" t="s">
        <v>112</v>
      </c>
      <c r="C149" s="54" t="s">
        <v>52</v>
      </c>
      <c r="D149" s="56"/>
      <c r="E149" s="56">
        <v>1.46</v>
      </c>
      <c r="F149" s="56"/>
      <c r="G149" s="56">
        <v>0.69359999999999999</v>
      </c>
      <c r="H149" s="56"/>
      <c r="I149" s="57">
        <v>0.15</v>
      </c>
    </row>
    <row r="150" spans="1:9">
      <c r="A150" s="52" t="s">
        <v>81</v>
      </c>
      <c r="B150" s="63" t="s">
        <v>113</v>
      </c>
      <c r="C150" s="64" t="s">
        <v>114</v>
      </c>
      <c r="D150" s="56"/>
      <c r="E150" s="56">
        <v>0.53600000000000003</v>
      </c>
      <c r="F150" s="59"/>
      <c r="G150" s="56">
        <v>0.2</v>
      </c>
      <c r="H150" s="56"/>
      <c r="I150" s="57"/>
    </row>
    <row r="151" spans="1:9">
      <c r="A151" s="65">
        <v>41</v>
      </c>
      <c r="B151" s="63" t="s">
        <v>115</v>
      </c>
      <c r="C151" s="64" t="s">
        <v>116</v>
      </c>
      <c r="D151" s="56"/>
      <c r="E151" s="56">
        <v>3.3130000000000002</v>
      </c>
      <c r="F151" s="56"/>
      <c r="G151" s="56">
        <v>1</v>
      </c>
      <c r="H151" s="56"/>
      <c r="I151" s="57"/>
    </row>
    <row r="152" spans="1:9">
      <c r="A152" s="65">
        <v>41</v>
      </c>
      <c r="B152" s="63" t="s">
        <v>115</v>
      </c>
      <c r="C152" s="64" t="s">
        <v>117</v>
      </c>
      <c r="D152" s="56"/>
      <c r="E152" s="56">
        <v>1.3280000000000001</v>
      </c>
      <c r="F152" s="56">
        <v>1.3280000000000001</v>
      </c>
      <c r="G152" s="56">
        <v>0.4</v>
      </c>
      <c r="H152" s="56"/>
      <c r="I152" s="57"/>
    </row>
    <row r="153" spans="1:9">
      <c r="A153" s="65">
        <v>41</v>
      </c>
      <c r="B153" s="63" t="s">
        <v>118</v>
      </c>
      <c r="C153" s="64" t="s">
        <v>119</v>
      </c>
      <c r="D153" s="56"/>
      <c r="E153" s="56">
        <v>1.73</v>
      </c>
      <c r="F153" s="56"/>
      <c r="G153" s="56">
        <v>0.5</v>
      </c>
      <c r="H153" s="56"/>
      <c r="I153" s="57"/>
    </row>
    <row r="154" spans="1:9">
      <c r="A154" s="65">
        <v>41</v>
      </c>
      <c r="B154" s="63" t="s">
        <v>118</v>
      </c>
      <c r="C154" s="64" t="s">
        <v>120</v>
      </c>
      <c r="D154" s="56"/>
      <c r="E154" s="56">
        <v>0.44800000000000001</v>
      </c>
      <c r="F154" s="56">
        <v>0.44800000000000001</v>
      </c>
      <c r="G154" s="56">
        <v>0.1</v>
      </c>
      <c r="H154" s="56"/>
      <c r="I154" s="57"/>
    </row>
    <row r="155" spans="1:9" ht="15" thickBot="1">
      <c r="A155" s="100" t="s">
        <v>16</v>
      </c>
      <c r="B155" s="100"/>
      <c r="C155" s="101"/>
      <c r="D155" s="39">
        <f t="shared" ref="D155:I155" si="9">SUM(D143:D154)</f>
        <v>0</v>
      </c>
      <c r="E155" s="39">
        <f t="shared" si="9"/>
        <v>22.935000000000002</v>
      </c>
      <c r="F155" s="39">
        <f t="shared" si="9"/>
        <v>1.776</v>
      </c>
      <c r="G155" s="39">
        <f t="shared" si="9"/>
        <v>9.0329999999999995</v>
      </c>
      <c r="H155" s="39">
        <f t="shared" si="9"/>
        <v>0</v>
      </c>
      <c r="I155" s="40">
        <f t="shared" si="9"/>
        <v>0.35</v>
      </c>
    </row>
    <row r="156" spans="1:9">
      <c r="A156" s="104">
        <v>45561</v>
      </c>
      <c r="B156" s="104"/>
      <c r="C156" s="104"/>
      <c r="D156" s="103" t="s">
        <v>0</v>
      </c>
      <c r="E156" s="103"/>
      <c r="F156" s="103"/>
      <c r="G156" s="103"/>
      <c r="H156" s="103"/>
      <c r="I156" s="103"/>
    </row>
    <row r="157" spans="1:9" ht="29">
      <c r="A157" s="7"/>
      <c r="B157" s="7" t="s">
        <v>1</v>
      </c>
      <c r="C157" s="8"/>
      <c r="D157" s="9" t="s">
        <v>287</v>
      </c>
      <c r="E157" s="9"/>
      <c r="F157" s="10" t="s">
        <v>290</v>
      </c>
      <c r="G157" s="9"/>
      <c r="H157" s="9"/>
      <c r="I157" s="9"/>
    </row>
    <row r="158" spans="1:9" ht="29">
      <c r="A158" s="11" t="s">
        <v>2</v>
      </c>
      <c r="B158" s="12" t="s">
        <v>3</v>
      </c>
      <c r="C158" s="12" t="s">
        <v>17</v>
      </c>
      <c r="D158" s="13" t="s">
        <v>18</v>
      </c>
      <c r="E158" s="13" t="s">
        <v>19</v>
      </c>
      <c r="F158" s="13" t="s">
        <v>7</v>
      </c>
      <c r="G158" s="13" t="s">
        <v>8</v>
      </c>
      <c r="H158" s="13" t="s">
        <v>9</v>
      </c>
      <c r="I158" s="14" t="s">
        <v>10</v>
      </c>
    </row>
    <row r="159" spans="1:9">
      <c r="A159" s="58">
        <v>40</v>
      </c>
      <c r="B159" s="63" t="s">
        <v>165</v>
      </c>
      <c r="C159" s="64" t="s">
        <v>166</v>
      </c>
      <c r="D159" s="56"/>
      <c r="E159" s="59">
        <v>1.5</v>
      </c>
      <c r="F159" s="56"/>
      <c r="G159" s="59">
        <v>1.2</v>
      </c>
      <c r="H159" s="59"/>
      <c r="I159" s="82"/>
    </row>
    <row r="160" spans="1:9">
      <c r="A160" s="58">
        <v>40</v>
      </c>
      <c r="B160" s="63" t="s">
        <v>167</v>
      </c>
      <c r="C160" s="64" t="s">
        <v>168</v>
      </c>
      <c r="D160" s="56"/>
      <c r="E160" s="56">
        <v>2.5</v>
      </c>
      <c r="F160" s="56"/>
      <c r="G160" s="59">
        <v>1.4</v>
      </c>
      <c r="H160" s="59"/>
      <c r="I160" s="82"/>
    </row>
    <row r="161" spans="1:9">
      <c r="A161" s="58">
        <v>40</v>
      </c>
      <c r="B161" s="63" t="s">
        <v>169</v>
      </c>
      <c r="C161" s="64" t="s">
        <v>170</v>
      </c>
      <c r="D161" s="56"/>
      <c r="E161" s="56">
        <v>4.7</v>
      </c>
      <c r="F161" s="56"/>
      <c r="G161" s="59">
        <v>0.6</v>
      </c>
      <c r="H161" s="59">
        <v>0.5</v>
      </c>
      <c r="I161" s="82"/>
    </row>
    <row r="162" spans="1:9">
      <c r="A162" s="65">
        <v>47</v>
      </c>
      <c r="B162" s="83" t="s">
        <v>171</v>
      </c>
      <c r="C162" s="64"/>
      <c r="D162" s="56">
        <v>18.7</v>
      </c>
      <c r="E162" s="56"/>
      <c r="F162" s="59"/>
      <c r="G162" s="56"/>
      <c r="H162" s="56"/>
      <c r="I162" s="57"/>
    </row>
    <row r="163" spans="1:9">
      <c r="A163" s="65">
        <v>47</v>
      </c>
      <c r="B163" s="63" t="s">
        <v>172</v>
      </c>
      <c r="C163" s="64" t="s">
        <v>173</v>
      </c>
      <c r="D163" s="56"/>
      <c r="E163" s="59">
        <v>0.8</v>
      </c>
      <c r="F163" s="59"/>
      <c r="G163" s="56"/>
      <c r="H163" s="56"/>
      <c r="I163" s="57"/>
    </row>
    <row r="164" spans="1:9" ht="29">
      <c r="A164" s="65">
        <v>47</v>
      </c>
      <c r="B164" s="63" t="s">
        <v>174</v>
      </c>
      <c r="C164" s="64" t="s">
        <v>175</v>
      </c>
      <c r="D164" s="56"/>
      <c r="E164" s="56">
        <v>2</v>
      </c>
      <c r="F164" s="59">
        <v>0.40500000000000003</v>
      </c>
      <c r="G164" s="56"/>
      <c r="H164" s="56"/>
      <c r="I164" s="57"/>
    </row>
    <row r="165" spans="1:9">
      <c r="A165" s="58">
        <v>40</v>
      </c>
      <c r="B165" s="63" t="s">
        <v>176</v>
      </c>
      <c r="C165" s="64" t="s">
        <v>177</v>
      </c>
      <c r="D165" s="56"/>
      <c r="E165" s="56">
        <v>1.8</v>
      </c>
      <c r="F165" s="56"/>
      <c r="G165" s="59">
        <v>1</v>
      </c>
      <c r="H165" s="59"/>
      <c r="I165" s="82"/>
    </row>
    <row r="166" spans="1:9">
      <c r="A166" s="58">
        <v>40</v>
      </c>
      <c r="B166" s="63" t="s">
        <v>178</v>
      </c>
      <c r="C166" s="64" t="s">
        <v>179</v>
      </c>
      <c r="D166" s="56"/>
      <c r="E166" s="56">
        <v>2.6</v>
      </c>
      <c r="F166" s="56"/>
      <c r="G166" s="59">
        <v>0.8</v>
      </c>
      <c r="H166" s="59"/>
      <c r="I166" s="82"/>
    </row>
    <row r="167" spans="1:9">
      <c r="A167" s="100" t="s">
        <v>16</v>
      </c>
      <c r="B167" s="100"/>
      <c r="C167" s="101"/>
      <c r="D167" s="28">
        <f t="shared" ref="D167:I167" si="10">SUM(D159:D166)</f>
        <v>18.7</v>
      </c>
      <c r="E167" s="28">
        <f t="shared" si="10"/>
        <v>15.9</v>
      </c>
      <c r="F167" s="28">
        <f t="shared" si="10"/>
        <v>0.40500000000000003</v>
      </c>
      <c r="G167" s="28">
        <f t="shared" si="10"/>
        <v>4.9999999999999991</v>
      </c>
      <c r="H167" s="28">
        <f t="shared" si="10"/>
        <v>0.5</v>
      </c>
      <c r="I167" s="29">
        <f t="shared" si="10"/>
        <v>0</v>
      </c>
    </row>
    <row r="168" spans="1:9">
      <c r="A168" s="104">
        <v>45562</v>
      </c>
      <c r="B168" s="104"/>
      <c r="C168" s="104"/>
      <c r="D168" s="103" t="s">
        <v>0</v>
      </c>
      <c r="E168" s="103"/>
      <c r="F168" s="103"/>
      <c r="G168" s="103"/>
      <c r="H168" s="103"/>
      <c r="I168" s="103"/>
    </row>
    <row r="169" spans="1:9" ht="29">
      <c r="A169" s="7"/>
      <c r="B169" s="7" t="s">
        <v>1</v>
      </c>
      <c r="C169" s="8"/>
      <c r="D169" s="9" t="s">
        <v>287</v>
      </c>
      <c r="E169" s="9"/>
      <c r="F169" s="10" t="s">
        <v>290</v>
      </c>
      <c r="G169" s="9"/>
      <c r="H169" s="9"/>
      <c r="I169" s="9"/>
    </row>
    <row r="170" spans="1:9" ht="29">
      <c r="A170" s="11" t="s">
        <v>2</v>
      </c>
      <c r="B170" s="12" t="s">
        <v>3</v>
      </c>
      <c r="C170" s="12" t="s">
        <v>17</v>
      </c>
      <c r="D170" s="13" t="s">
        <v>18</v>
      </c>
      <c r="E170" s="13" t="s">
        <v>19</v>
      </c>
      <c r="F170" s="13" t="s">
        <v>7</v>
      </c>
      <c r="G170" s="13" t="s">
        <v>8</v>
      </c>
      <c r="H170" s="13" t="s">
        <v>9</v>
      </c>
      <c r="I170" s="14" t="s">
        <v>10</v>
      </c>
    </row>
    <row r="171" spans="1:9" ht="29">
      <c r="A171" s="65">
        <v>60</v>
      </c>
      <c r="B171" s="63" t="s">
        <v>180</v>
      </c>
      <c r="C171" s="64" t="s">
        <v>181</v>
      </c>
      <c r="D171" s="56"/>
      <c r="E171" s="56">
        <v>3.7</v>
      </c>
      <c r="F171" s="59">
        <v>0.45</v>
      </c>
      <c r="G171" s="56">
        <v>1.7569999999999999</v>
      </c>
      <c r="H171" s="56">
        <v>0.4</v>
      </c>
      <c r="I171" s="57"/>
    </row>
    <row r="172" spans="1:9">
      <c r="A172" s="65">
        <v>60</v>
      </c>
      <c r="B172" s="63" t="s">
        <v>182</v>
      </c>
      <c r="C172" s="64" t="s">
        <v>183</v>
      </c>
      <c r="D172" s="56"/>
      <c r="E172" s="56">
        <v>0.7</v>
      </c>
      <c r="F172" s="59"/>
      <c r="G172" s="56">
        <v>0.33200000000000002</v>
      </c>
      <c r="H172" s="56"/>
      <c r="I172" s="57"/>
    </row>
    <row r="173" spans="1:9">
      <c r="A173" s="65">
        <v>60</v>
      </c>
      <c r="B173" s="63" t="s">
        <v>184</v>
      </c>
      <c r="C173" s="64" t="s">
        <v>185</v>
      </c>
      <c r="D173" s="56"/>
      <c r="E173" s="56">
        <v>1.8</v>
      </c>
      <c r="F173" s="59"/>
      <c r="G173" s="56">
        <v>0.85499999999999998</v>
      </c>
      <c r="H173" s="56"/>
      <c r="I173" s="57"/>
    </row>
    <row r="174" spans="1:9">
      <c r="A174" s="65">
        <v>60</v>
      </c>
      <c r="B174" s="63" t="s">
        <v>186</v>
      </c>
      <c r="C174" s="64" t="s">
        <v>187</v>
      </c>
      <c r="D174" s="56"/>
      <c r="E174" s="56">
        <v>6.06</v>
      </c>
      <c r="F174" s="59"/>
      <c r="G174" s="56">
        <v>2.8780000000000001</v>
      </c>
      <c r="H174" s="56">
        <v>0.5</v>
      </c>
      <c r="I174" s="57"/>
    </row>
    <row r="175" spans="1:9">
      <c r="A175" s="65">
        <v>60</v>
      </c>
      <c r="B175" s="63" t="s">
        <v>188</v>
      </c>
      <c r="C175" s="64" t="s">
        <v>189</v>
      </c>
      <c r="D175" s="56"/>
      <c r="E175" s="56">
        <v>0.9</v>
      </c>
      <c r="F175" s="59"/>
      <c r="G175" s="56">
        <v>0.42699999999999999</v>
      </c>
      <c r="H175" s="56">
        <v>0.2</v>
      </c>
      <c r="I175" s="57"/>
    </row>
    <row r="176" spans="1:9">
      <c r="A176" s="65">
        <v>60</v>
      </c>
      <c r="B176" s="63" t="s">
        <v>190</v>
      </c>
      <c r="C176" s="64" t="s">
        <v>191</v>
      </c>
      <c r="D176" s="56"/>
      <c r="E176" s="56">
        <v>1.2</v>
      </c>
      <c r="F176" s="59"/>
      <c r="G176" s="56">
        <v>0.56999999999999995</v>
      </c>
      <c r="H176" s="56"/>
      <c r="I176" s="57"/>
    </row>
    <row r="177" spans="1:9">
      <c r="A177" s="65">
        <v>60</v>
      </c>
      <c r="B177" s="63" t="s">
        <v>192</v>
      </c>
      <c r="C177" s="64" t="s">
        <v>193</v>
      </c>
      <c r="D177" s="56"/>
      <c r="E177" s="56">
        <v>0.8</v>
      </c>
      <c r="F177" s="59"/>
      <c r="G177" s="56">
        <v>0.38</v>
      </c>
      <c r="H177" s="56"/>
      <c r="I177" s="57"/>
    </row>
    <row r="178" spans="1:9">
      <c r="A178" s="100" t="s">
        <v>16</v>
      </c>
      <c r="B178" s="100"/>
      <c r="C178" s="101"/>
      <c r="D178" s="39">
        <f t="shared" ref="D178:I178" si="11">SUM(D171:D177)</f>
        <v>0</v>
      </c>
      <c r="E178" s="39">
        <f t="shared" si="11"/>
        <v>15.16</v>
      </c>
      <c r="F178" s="39">
        <f t="shared" si="11"/>
        <v>0.45</v>
      </c>
      <c r="G178" s="39">
        <f t="shared" si="11"/>
        <v>7.1989999999999998</v>
      </c>
      <c r="H178" s="39">
        <f t="shared" si="11"/>
        <v>1.1000000000000001</v>
      </c>
      <c r="I178" s="40">
        <f t="shared" si="11"/>
        <v>0</v>
      </c>
    </row>
    <row r="179" spans="1:9">
      <c r="A179" s="104">
        <v>45565</v>
      </c>
      <c r="B179" s="104"/>
      <c r="C179" s="104"/>
      <c r="D179" s="103" t="s">
        <v>0</v>
      </c>
      <c r="E179" s="103"/>
      <c r="F179" s="103"/>
      <c r="G179" s="103"/>
      <c r="H179" s="103"/>
      <c r="I179" s="103"/>
    </row>
    <row r="180" spans="1:9" ht="29">
      <c r="A180" s="7"/>
      <c r="B180" s="7" t="s">
        <v>1</v>
      </c>
      <c r="C180" s="8"/>
      <c r="D180" s="9" t="s">
        <v>287</v>
      </c>
      <c r="E180" s="9"/>
      <c r="F180" s="10" t="s">
        <v>290</v>
      </c>
      <c r="G180" s="9"/>
      <c r="H180" s="9"/>
      <c r="I180" s="9"/>
    </row>
    <row r="181" spans="1:9" ht="29">
      <c r="A181" s="11" t="s">
        <v>2</v>
      </c>
      <c r="B181" s="12" t="s">
        <v>3</v>
      </c>
      <c r="C181" s="12" t="s">
        <v>17</v>
      </c>
      <c r="D181" s="13" t="s">
        <v>18</v>
      </c>
      <c r="E181" s="13" t="s">
        <v>19</v>
      </c>
      <c r="F181" s="13" t="s">
        <v>7</v>
      </c>
      <c r="G181" s="13" t="s">
        <v>8</v>
      </c>
      <c r="H181" s="13" t="s">
        <v>9</v>
      </c>
      <c r="I181" s="14" t="s">
        <v>10</v>
      </c>
    </row>
    <row r="182" spans="1:9" ht="29">
      <c r="A182" s="58">
        <v>40</v>
      </c>
      <c r="B182" s="63" t="s">
        <v>194</v>
      </c>
      <c r="C182" s="64" t="s">
        <v>195</v>
      </c>
      <c r="D182" s="56"/>
      <c r="E182" s="56">
        <v>6.5</v>
      </c>
      <c r="F182" s="56">
        <v>0.5</v>
      </c>
      <c r="G182" s="59">
        <v>3.5</v>
      </c>
      <c r="H182" s="59"/>
      <c r="I182" s="82"/>
    </row>
    <row r="183" spans="1:9">
      <c r="A183" s="65">
        <v>61</v>
      </c>
      <c r="B183" s="84" t="s">
        <v>196</v>
      </c>
      <c r="C183" s="64"/>
      <c r="D183" s="56">
        <v>22.83</v>
      </c>
      <c r="E183" s="56"/>
      <c r="F183" s="59"/>
      <c r="G183" s="56"/>
      <c r="H183" s="56"/>
      <c r="I183" s="57">
        <v>0.75</v>
      </c>
    </row>
    <row r="184" spans="1:9">
      <c r="A184" s="65">
        <v>61</v>
      </c>
      <c r="B184" s="63" t="s">
        <v>197</v>
      </c>
      <c r="C184" s="64" t="s">
        <v>198</v>
      </c>
      <c r="D184" s="56"/>
      <c r="E184" s="56">
        <v>2.4</v>
      </c>
      <c r="F184" s="59"/>
      <c r="G184" s="56">
        <v>1.1399999999999999</v>
      </c>
      <c r="H184" s="56">
        <v>0.4</v>
      </c>
      <c r="I184" s="57"/>
    </row>
    <row r="185" spans="1:9">
      <c r="A185" s="65">
        <v>62</v>
      </c>
      <c r="B185" s="63" t="s">
        <v>199</v>
      </c>
      <c r="C185" s="64"/>
      <c r="D185" s="56">
        <v>10.6</v>
      </c>
      <c r="E185" s="56"/>
      <c r="F185" s="59"/>
      <c r="G185" s="56"/>
      <c r="H185" s="56"/>
      <c r="I185" s="57"/>
    </row>
    <row r="186" spans="1:9">
      <c r="A186" s="65">
        <v>62</v>
      </c>
      <c r="B186" s="63" t="s">
        <v>200</v>
      </c>
      <c r="C186" s="64" t="s">
        <v>139</v>
      </c>
      <c r="D186" s="56"/>
      <c r="E186" s="56">
        <v>1</v>
      </c>
      <c r="F186" s="59"/>
      <c r="G186" s="56">
        <v>0.6</v>
      </c>
      <c r="H186" s="56"/>
      <c r="I186" s="57"/>
    </row>
    <row r="187" spans="1:9">
      <c r="A187" s="65">
        <v>62</v>
      </c>
      <c r="B187" s="63" t="s">
        <v>201</v>
      </c>
      <c r="C187" s="64" t="s">
        <v>37</v>
      </c>
      <c r="D187" s="56"/>
      <c r="E187" s="56">
        <v>0.5</v>
      </c>
      <c r="F187" s="59"/>
      <c r="G187" s="56">
        <v>0.3</v>
      </c>
      <c r="H187" s="56"/>
      <c r="I187" s="57"/>
    </row>
    <row r="188" spans="1:9">
      <c r="A188" s="58">
        <v>40</v>
      </c>
      <c r="B188" s="63" t="s">
        <v>202</v>
      </c>
      <c r="C188" s="64" t="s">
        <v>193</v>
      </c>
      <c r="D188" s="56"/>
      <c r="E188" s="56">
        <v>1.6</v>
      </c>
      <c r="F188" s="56"/>
      <c r="G188" s="59">
        <v>2</v>
      </c>
      <c r="H188" s="59"/>
      <c r="I188" s="82"/>
    </row>
    <row r="189" spans="1:9">
      <c r="A189" s="58">
        <v>40</v>
      </c>
      <c r="B189" s="63" t="s">
        <v>203</v>
      </c>
      <c r="C189" s="64" t="s">
        <v>204</v>
      </c>
      <c r="D189" s="56"/>
      <c r="E189" s="56">
        <v>4.9000000000000004</v>
      </c>
      <c r="F189" s="56">
        <v>0.9</v>
      </c>
      <c r="G189" s="59">
        <v>1.5</v>
      </c>
      <c r="H189" s="59"/>
      <c r="I189" s="82"/>
    </row>
    <row r="190" spans="1:9">
      <c r="A190" s="100" t="s">
        <v>16</v>
      </c>
      <c r="B190" s="100"/>
      <c r="C190" s="101"/>
      <c r="D190" s="28">
        <f t="shared" ref="D190:I190" si="12">SUM(D182:D189)</f>
        <v>33.43</v>
      </c>
      <c r="E190" s="28">
        <f t="shared" si="12"/>
        <v>16.899999999999999</v>
      </c>
      <c r="F190" s="28">
        <f t="shared" si="12"/>
        <v>1.4</v>
      </c>
      <c r="G190" s="28">
        <f t="shared" si="12"/>
        <v>9.0399999999999991</v>
      </c>
      <c r="H190" s="28">
        <f t="shared" si="12"/>
        <v>0.4</v>
      </c>
      <c r="I190" s="29">
        <f t="shared" si="12"/>
        <v>0.75</v>
      </c>
    </row>
    <row r="191" spans="1:9">
      <c r="A191" s="104">
        <v>45566</v>
      </c>
      <c r="B191" s="104"/>
      <c r="C191" s="104"/>
      <c r="D191" s="103" t="s">
        <v>0</v>
      </c>
      <c r="E191" s="103"/>
      <c r="F191" s="103"/>
      <c r="G191" s="103"/>
      <c r="H191" s="103"/>
      <c r="I191" s="103"/>
    </row>
    <row r="192" spans="1:9" ht="29">
      <c r="A192" s="7"/>
      <c r="B192" s="7" t="s">
        <v>1</v>
      </c>
      <c r="C192" s="8"/>
      <c r="D192" s="9" t="s">
        <v>287</v>
      </c>
      <c r="E192" s="9"/>
      <c r="F192" s="10" t="s">
        <v>290</v>
      </c>
      <c r="G192" s="9"/>
      <c r="H192" s="9"/>
      <c r="I192" s="9"/>
    </row>
    <row r="193" spans="1:9" ht="29">
      <c r="A193" s="11" t="s">
        <v>2</v>
      </c>
      <c r="B193" s="12" t="s">
        <v>3</v>
      </c>
      <c r="C193" s="12" t="s">
        <v>17</v>
      </c>
      <c r="D193" s="13" t="s">
        <v>18</v>
      </c>
      <c r="E193" s="13" t="s">
        <v>19</v>
      </c>
      <c r="F193" s="13" t="s">
        <v>7</v>
      </c>
      <c r="G193" s="13" t="s">
        <v>8</v>
      </c>
      <c r="H193" s="13" t="s">
        <v>9</v>
      </c>
      <c r="I193" s="14" t="s">
        <v>10</v>
      </c>
    </row>
    <row r="194" spans="1:9" ht="72.5">
      <c r="A194" s="58">
        <v>40</v>
      </c>
      <c r="B194" s="63" t="s">
        <v>205</v>
      </c>
      <c r="C194" s="64" t="s">
        <v>206</v>
      </c>
      <c r="D194" s="85"/>
      <c r="E194" s="56">
        <v>9.8000000000000007</v>
      </c>
      <c r="F194" s="56">
        <v>2.5</v>
      </c>
      <c r="G194" s="59">
        <v>6</v>
      </c>
      <c r="H194" s="59"/>
      <c r="I194" s="82"/>
    </row>
    <row r="195" spans="1:9">
      <c r="A195" s="58">
        <v>40</v>
      </c>
      <c r="B195" s="63" t="s">
        <v>207</v>
      </c>
      <c r="C195" s="64" t="s">
        <v>208</v>
      </c>
      <c r="D195" s="85"/>
      <c r="E195" s="56">
        <v>4.8</v>
      </c>
      <c r="F195" s="56">
        <v>4.8</v>
      </c>
      <c r="G195" s="59"/>
      <c r="H195" s="59"/>
      <c r="I195" s="82"/>
    </row>
    <row r="196" spans="1:9">
      <c r="A196" s="58">
        <v>65</v>
      </c>
      <c r="B196" s="63" t="s">
        <v>209</v>
      </c>
      <c r="C196" s="64" t="s">
        <v>210</v>
      </c>
      <c r="D196" s="56"/>
      <c r="E196" s="56">
        <v>1.6</v>
      </c>
      <c r="F196" s="56"/>
      <c r="G196" s="59">
        <v>0.9</v>
      </c>
      <c r="H196" s="59"/>
      <c r="I196" s="82"/>
    </row>
    <row r="197" spans="1:9" ht="43.5">
      <c r="A197" s="58">
        <v>65</v>
      </c>
      <c r="B197" s="63" t="s">
        <v>211</v>
      </c>
      <c r="C197" s="64" t="s">
        <v>212</v>
      </c>
      <c r="D197" s="56"/>
      <c r="E197" s="56">
        <v>8.6</v>
      </c>
      <c r="F197" s="56">
        <v>2.5</v>
      </c>
      <c r="G197" s="59">
        <v>1.5</v>
      </c>
      <c r="H197" s="59">
        <v>0.2</v>
      </c>
      <c r="I197" s="82"/>
    </row>
    <row r="198" spans="1:9">
      <c r="A198" s="58">
        <v>65</v>
      </c>
      <c r="B198" s="63" t="s">
        <v>213</v>
      </c>
      <c r="C198" s="64" t="s">
        <v>214</v>
      </c>
      <c r="D198" s="56"/>
      <c r="E198" s="56">
        <v>1</v>
      </c>
      <c r="F198" s="56">
        <v>1</v>
      </c>
      <c r="G198" s="59"/>
      <c r="H198" s="59"/>
      <c r="I198" s="82"/>
    </row>
    <row r="199" spans="1:9">
      <c r="A199" s="100" t="s">
        <v>16</v>
      </c>
      <c r="B199" s="100"/>
      <c r="C199" s="101"/>
      <c r="D199" s="86">
        <f t="shared" ref="D199:I199" si="13">SUM(D194:D198)</f>
        <v>0</v>
      </c>
      <c r="E199" s="86">
        <f t="shared" si="13"/>
        <v>25.800000000000004</v>
      </c>
      <c r="F199" s="86">
        <f t="shared" si="13"/>
        <v>10.8</v>
      </c>
      <c r="G199" s="86">
        <f t="shared" si="13"/>
        <v>8.4</v>
      </c>
      <c r="H199" s="86">
        <f t="shared" si="13"/>
        <v>0.2</v>
      </c>
      <c r="I199" s="40">
        <f t="shared" si="13"/>
        <v>0</v>
      </c>
    </row>
    <row r="200" spans="1:9">
      <c r="A200" s="104">
        <v>45567</v>
      </c>
      <c r="B200" s="104"/>
      <c r="C200" s="104"/>
      <c r="D200" s="103" t="s">
        <v>0</v>
      </c>
      <c r="E200" s="103"/>
      <c r="F200" s="103"/>
      <c r="G200" s="103"/>
      <c r="H200" s="103"/>
      <c r="I200" s="103"/>
    </row>
    <row r="201" spans="1:9" ht="29">
      <c r="A201" s="7"/>
      <c r="B201" s="7" t="s">
        <v>1</v>
      </c>
      <c r="C201" s="8"/>
      <c r="D201" s="9" t="s">
        <v>287</v>
      </c>
      <c r="E201" s="9"/>
      <c r="F201" s="10" t="s">
        <v>290</v>
      </c>
      <c r="G201" s="9"/>
      <c r="H201" s="9"/>
      <c r="I201" s="9"/>
    </row>
    <row r="202" spans="1:9" ht="29">
      <c r="A202" s="11" t="s">
        <v>2</v>
      </c>
      <c r="B202" s="12" t="s">
        <v>3</v>
      </c>
      <c r="C202" s="12" t="s">
        <v>17</v>
      </c>
      <c r="D202" s="13" t="s">
        <v>18</v>
      </c>
      <c r="E202" s="13" t="s">
        <v>19</v>
      </c>
      <c r="F202" s="13" t="s">
        <v>7</v>
      </c>
      <c r="G202" s="13" t="s">
        <v>8</v>
      </c>
      <c r="H202" s="13" t="s">
        <v>9</v>
      </c>
      <c r="I202" s="14" t="s">
        <v>10</v>
      </c>
    </row>
    <row r="203" spans="1:9" ht="29">
      <c r="A203" s="58">
        <v>65</v>
      </c>
      <c r="B203" s="63" t="s">
        <v>215</v>
      </c>
      <c r="C203" s="64" t="s">
        <v>216</v>
      </c>
      <c r="D203" s="56"/>
      <c r="E203" s="56">
        <v>4.5999999999999996</v>
      </c>
      <c r="F203" s="59"/>
      <c r="G203" s="59">
        <v>0.8</v>
      </c>
      <c r="H203" s="59">
        <v>0.4</v>
      </c>
      <c r="I203" s="82"/>
    </row>
    <row r="204" spans="1:9" ht="43.5">
      <c r="A204" s="58">
        <v>65</v>
      </c>
      <c r="B204" s="87" t="s">
        <v>217</v>
      </c>
      <c r="C204" s="64" t="s">
        <v>218</v>
      </c>
      <c r="D204" s="80"/>
      <c r="E204" s="56">
        <v>3.9</v>
      </c>
      <c r="F204" s="59">
        <v>4.7539999999999996</v>
      </c>
      <c r="G204" s="59">
        <v>1.8</v>
      </c>
      <c r="H204" s="59">
        <v>1</v>
      </c>
      <c r="I204" s="88"/>
    </row>
    <row r="205" spans="1:9">
      <c r="A205" s="58">
        <v>65</v>
      </c>
      <c r="B205" s="60" t="s">
        <v>219</v>
      </c>
      <c r="C205" s="89" t="s">
        <v>177</v>
      </c>
      <c r="D205" s="59"/>
      <c r="E205" s="59">
        <v>1.9</v>
      </c>
      <c r="F205" s="59"/>
      <c r="G205" s="56">
        <v>0.75</v>
      </c>
      <c r="H205" s="56">
        <v>0.3</v>
      </c>
      <c r="I205" s="82"/>
    </row>
    <row r="206" spans="1:9">
      <c r="A206" s="58">
        <v>66</v>
      </c>
      <c r="B206" s="63" t="s">
        <v>220</v>
      </c>
      <c r="C206" s="64" t="s">
        <v>141</v>
      </c>
      <c r="D206" s="56"/>
      <c r="E206" s="56">
        <v>3.06</v>
      </c>
      <c r="F206" s="59"/>
      <c r="G206" s="59">
        <v>0.7</v>
      </c>
      <c r="H206" s="59"/>
      <c r="I206" s="82"/>
    </row>
    <row r="207" spans="1:9" ht="29">
      <c r="A207" s="65">
        <v>62</v>
      </c>
      <c r="B207" s="63" t="s">
        <v>221</v>
      </c>
      <c r="C207" s="64" t="s">
        <v>222</v>
      </c>
      <c r="D207" s="56">
        <v>3.4</v>
      </c>
      <c r="E207" s="56"/>
      <c r="F207" s="59"/>
      <c r="G207" s="56"/>
      <c r="H207" s="56"/>
      <c r="I207" s="57"/>
    </row>
    <row r="208" spans="1:9">
      <c r="A208" s="65">
        <v>62</v>
      </c>
      <c r="B208" s="63" t="s">
        <v>223</v>
      </c>
      <c r="C208" s="64" t="s">
        <v>224</v>
      </c>
      <c r="D208" s="56"/>
      <c r="E208" s="56">
        <v>1.79</v>
      </c>
      <c r="F208" s="59"/>
      <c r="G208" s="56">
        <v>0.85</v>
      </c>
      <c r="H208" s="56">
        <v>0.3</v>
      </c>
      <c r="I208" s="57"/>
    </row>
    <row r="209" spans="1:9">
      <c r="A209" s="65">
        <v>62</v>
      </c>
      <c r="B209" s="63" t="s">
        <v>225</v>
      </c>
      <c r="C209" s="64" t="s">
        <v>226</v>
      </c>
      <c r="D209" s="56"/>
      <c r="E209" s="56">
        <v>1.87</v>
      </c>
      <c r="F209" s="59"/>
      <c r="G209" s="56">
        <v>0.88</v>
      </c>
      <c r="H209" s="56">
        <v>0.3</v>
      </c>
      <c r="I209" s="57"/>
    </row>
    <row r="210" spans="1:9">
      <c r="A210" s="65">
        <v>62</v>
      </c>
      <c r="B210" s="63" t="s">
        <v>227</v>
      </c>
      <c r="C210" s="64"/>
      <c r="D210" s="56">
        <v>7.9</v>
      </c>
      <c r="E210" s="56"/>
      <c r="F210" s="59"/>
      <c r="G210" s="56"/>
      <c r="H210" s="56"/>
      <c r="I210" s="57"/>
    </row>
    <row r="211" spans="1:9">
      <c r="A211" s="65">
        <v>62</v>
      </c>
      <c r="B211" s="63" t="s">
        <v>228</v>
      </c>
      <c r="C211" s="64"/>
      <c r="D211" s="56">
        <v>11.7</v>
      </c>
      <c r="E211" s="56"/>
      <c r="F211" s="59"/>
      <c r="G211" s="56"/>
      <c r="H211" s="56"/>
      <c r="I211" s="57"/>
    </row>
    <row r="212" spans="1:9">
      <c r="A212" s="65">
        <v>62</v>
      </c>
      <c r="B212" s="63" t="s">
        <v>229</v>
      </c>
      <c r="C212" s="64" t="s">
        <v>230</v>
      </c>
      <c r="D212" s="56"/>
      <c r="E212" s="56">
        <v>1.6</v>
      </c>
      <c r="F212" s="59"/>
      <c r="G212" s="56">
        <v>0.8</v>
      </c>
      <c r="H212" s="56"/>
      <c r="I212" s="57"/>
    </row>
    <row r="213" spans="1:9">
      <c r="A213" s="100" t="s">
        <v>16</v>
      </c>
      <c r="B213" s="100"/>
      <c r="C213" s="101"/>
      <c r="D213" s="28">
        <f t="shared" ref="D213:I213" si="14">SUM(D203:D212)</f>
        <v>23</v>
      </c>
      <c r="E213" s="28">
        <f t="shared" si="14"/>
        <v>18.720000000000002</v>
      </c>
      <c r="F213" s="28">
        <f t="shared" si="14"/>
        <v>4.7539999999999996</v>
      </c>
      <c r="G213" s="28">
        <f t="shared" si="14"/>
        <v>6.5799999999999992</v>
      </c>
      <c r="H213" s="28">
        <f t="shared" si="14"/>
        <v>2.2999999999999998</v>
      </c>
      <c r="I213" s="29">
        <f t="shared" si="14"/>
        <v>0</v>
      </c>
    </row>
    <row r="214" spans="1:9">
      <c r="A214" s="104">
        <v>45568</v>
      </c>
      <c r="B214" s="104"/>
      <c r="C214" s="104"/>
      <c r="D214" s="103" t="s">
        <v>0</v>
      </c>
      <c r="E214" s="103"/>
      <c r="F214" s="103"/>
      <c r="G214" s="103"/>
      <c r="H214" s="103"/>
      <c r="I214" s="103"/>
    </row>
    <row r="215" spans="1:9" ht="29">
      <c r="A215" s="7"/>
      <c r="B215" s="7" t="s">
        <v>1</v>
      </c>
      <c r="C215" s="8"/>
      <c r="D215" s="9" t="s">
        <v>287</v>
      </c>
      <c r="E215" s="9"/>
      <c r="F215" s="10" t="s">
        <v>290</v>
      </c>
      <c r="G215" s="9"/>
      <c r="H215" s="9"/>
      <c r="I215" s="9"/>
    </row>
    <row r="216" spans="1:9" ht="29">
      <c r="A216" s="11" t="s">
        <v>2</v>
      </c>
      <c r="B216" s="12" t="s">
        <v>3</v>
      </c>
      <c r="C216" s="12" t="s">
        <v>17</v>
      </c>
      <c r="D216" s="13" t="s">
        <v>18</v>
      </c>
      <c r="E216" s="13" t="s">
        <v>19</v>
      </c>
      <c r="F216" s="13" t="s">
        <v>7</v>
      </c>
      <c r="G216" s="13" t="s">
        <v>8</v>
      </c>
      <c r="H216" s="13" t="s">
        <v>9</v>
      </c>
      <c r="I216" s="14" t="s">
        <v>10</v>
      </c>
    </row>
    <row r="217" spans="1:9">
      <c r="A217" s="65">
        <v>50</v>
      </c>
      <c r="B217" s="63" t="s">
        <v>231</v>
      </c>
      <c r="C217" s="64" t="s">
        <v>232</v>
      </c>
      <c r="D217" s="56"/>
      <c r="E217" s="56">
        <v>2.1</v>
      </c>
      <c r="F217" s="59"/>
      <c r="G217" s="56"/>
      <c r="H217" s="56">
        <v>0.8</v>
      </c>
      <c r="I217" s="57">
        <v>0.14000000000000001</v>
      </c>
    </row>
    <row r="218" spans="1:9">
      <c r="A218" s="65">
        <v>50</v>
      </c>
      <c r="B218" s="63" t="s">
        <v>233</v>
      </c>
      <c r="C218" s="64" t="s">
        <v>234</v>
      </c>
      <c r="D218" s="56"/>
      <c r="E218" s="56">
        <v>2.4</v>
      </c>
      <c r="F218" s="59"/>
      <c r="G218" s="56"/>
      <c r="H218" s="56">
        <v>0.6</v>
      </c>
      <c r="I218" s="57">
        <v>0.13</v>
      </c>
    </row>
    <row r="219" spans="1:9">
      <c r="A219" s="65">
        <v>50</v>
      </c>
      <c r="B219" s="63" t="s">
        <v>235</v>
      </c>
      <c r="C219" s="64"/>
      <c r="D219" s="56"/>
      <c r="E219" s="56"/>
      <c r="F219" s="59">
        <v>0.5</v>
      </c>
      <c r="G219" s="56"/>
      <c r="H219" s="56"/>
      <c r="I219" s="57"/>
    </row>
    <row r="220" spans="1:9">
      <c r="A220" s="65">
        <v>50</v>
      </c>
      <c r="B220" s="63" t="s">
        <v>236</v>
      </c>
      <c r="C220" s="64" t="s">
        <v>237</v>
      </c>
      <c r="D220" s="56"/>
      <c r="E220" s="56">
        <v>3.3</v>
      </c>
      <c r="F220" s="59"/>
      <c r="G220" s="56">
        <v>1</v>
      </c>
      <c r="H220" s="56">
        <v>0.37</v>
      </c>
      <c r="I220" s="57">
        <v>0.13</v>
      </c>
    </row>
    <row r="221" spans="1:9">
      <c r="A221" s="65">
        <v>51</v>
      </c>
      <c r="B221" s="63" t="s">
        <v>238</v>
      </c>
      <c r="C221" s="64" t="s">
        <v>239</v>
      </c>
      <c r="D221" s="56"/>
      <c r="E221" s="56">
        <v>0.4</v>
      </c>
      <c r="F221" s="59"/>
      <c r="G221" s="56"/>
      <c r="H221" s="56"/>
      <c r="I221" s="57"/>
    </row>
    <row r="222" spans="1:9" ht="29">
      <c r="A222" s="65">
        <v>50</v>
      </c>
      <c r="B222" s="63" t="s">
        <v>240</v>
      </c>
      <c r="C222" s="64" t="s">
        <v>241</v>
      </c>
      <c r="D222" s="56"/>
      <c r="E222" s="56">
        <v>5.91</v>
      </c>
      <c r="F222" s="59">
        <v>1.7</v>
      </c>
      <c r="G222" s="56"/>
      <c r="H222" s="56">
        <v>0.5</v>
      </c>
      <c r="I222" s="57"/>
    </row>
    <row r="223" spans="1:9">
      <c r="A223" s="65" t="s">
        <v>242</v>
      </c>
      <c r="B223" s="63" t="s">
        <v>243</v>
      </c>
      <c r="C223" s="64" t="s">
        <v>183</v>
      </c>
      <c r="D223" s="56"/>
      <c r="E223" s="56">
        <v>1.5</v>
      </c>
      <c r="F223" s="59"/>
      <c r="G223" s="56"/>
      <c r="H223" s="56"/>
      <c r="I223" s="57">
        <v>0.21</v>
      </c>
    </row>
    <row r="224" spans="1:9">
      <c r="A224" s="100" t="s">
        <v>16</v>
      </c>
      <c r="B224" s="100"/>
      <c r="C224" s="101"/>
      <c r="D224" s="39">
        <f t="shared" ref="D224:I224" si="15">SUM(D217:D223)</f>
        <v>0</v>
      </c>
      <c r="E224" s="39">
        <f t="shared" si="15"/>
        <v>15.61</v>
      </c>
      <c r="F224" s="39">
        <f t="shared" si="15"/>
        <v>2.2000000000000002</v>
      </c>
      <c r="G224" s="39">
        <f t="shared" si="15"/>
        <v>1</v>
      </c>
      <c r="H224" s="39">
        <f t="shared" si="15"/>
        <v>2.27</v>
      </c>
      <c r="I224" s="40">
        <f t="shared" si="15"/>
        <v>0.61</v>
      </c>
    </row>
    <row r="225" spans="1:9">
      <c r="A225" s="102">
        <v>45569</v>
      </c>
      <c r="B225" s="102"/>
      <c r="C225" s="102"/>
      <c r="D225" s="103" t="s">
        <v>0</v>
      </c>
      <c r="E225" s="103"/>
      <c r="F225" s="103"/>
      <c r="G225" s="103"/>
      <c r="H225" s="103"/>
      <c r="I225" s="103"/>
    </row>
    <row r="226" spans="1:9" ht="59.25" customHeight="1" thickBot="1">
      <c r="A226" s="7"/>
      <c r="B226" s="7" t="s">
        <v>1</v>
      </c>
      <c r="C226" s="8"/>
      <c r="D226" s="98" t="s">
        <v>286</v>
      </c>
      <c r="E226" s="98"/>
      <c r="F226" s="97" t="s">
        <v>284</v>
      </c>
      <c r="G226" s="98" t="str">
        <f>" +36 (30) 461 5499 "</f>
        <v xml:space="preserve"> +36 (30) 461 5499 </v>
      </c>
      <c r="H226" s="99"/>
      <c r="I226" s="99"/>
    </row>
    <row r="227" spans="1:9" ht="29.5" thickBot="1">
      <c r="A227" s="11" t="s">
        <v>2</v>
      </c>
      <c r="B227" s="12" t="s">
        <v>3</v>
      </c>
      <c r="C227" s="12" t="s">
        <v>17</v>
      </c>
      <c r="D227" s="13" t="s">
        <v>18</v>
      </c>
      <c r="E227" s="13" t="s">
        <v>19</v>
      </c>
      <c r="F227" s="13" t="s">
        <v>7</v>
      </c>
      <c r="G227" s="13" t="s">
        <v>8</v>
      </c>
      <c r="H227" s="13" t="s">
        <v>9</v>
      </c>
      <c r="I227" s="14" t="s">
        <v>10</v>
      </c>
    </row>
    <row r="228" spans="1:9">
      <c r="A228" s="65">
        <v>46</v>
      </c>
      <c r="B228" s="63" t="s">
        <v>244</v>
      </c>
      <c r="C228" s="64" t="s">
        <v>183</v>
      </c>
      <c r="D228" s="56"/>
      <c r="E228" s="56">
        <v>0.8</v>
      </c>
      <c r="F228" s="59"/>
      <c r="G228" s="56"/>
      <c r="H228" s="56">
        <v>0.3</v>
      </c>
      <c r="I228" s="57"/>
    </row>
    <row r="229" spans="1:9">
      <c r="A229" s="65">
        <v>46</v>
      </c>
      <c r="B229" s="63" t="s">
        <v>245</v>
      </c>
      <c r="C229" s="64" t="s">
        <v>246</v>
      </c>
      <c r="D229" s="56"/>
      <c r="E229" s="56">
        <v>1.67</v>
      </c>
      <c r="F229" s="59">
        <v>1.1399999999999999</v>
      </c>
      <c r="G229" s="56">
        <v>0.38</v>
      </c>
      <c r="H229" s="56">
        <v>0.39</v>
      </c>
      <c r="I229" s="57">
        <v>0.19</v>
      </c>
    </row>
    <row r="230" spans="1:9">
      <c r="A230" s="65">
        <v>46</v>
      </c>
      <c r="B230" s="63" t="s">
        <v>247</v>
      </c>
      <c r="C230" s="64" t="s">
        <v>183</v>
      </c>
      <c r="D230" s="56"/>
      <c r="E230" s="56">
        <v>0.7</v>
      </c>
      <c r="F230" s="59">
        <v>2.4900000000000002</v>
      </c>
      <c r="G230" s="56">
        <v>0.36</v>
      </c>
      <c r="H230" s="56">
        <v>1.17</v>
      </c>
      <c r="I230" s="57">
        <v>0.12</v>
      </c>
    </row>
    <row r="231" spans="1:9">
      <c r="A231" s="15">
        <v>46</v>
      </c>
      <c r="B231" s="31" t="s">
        <v>248</v>
      </c>
      <c r="C231" s="38" t="s">
        <v>249</v>
      </c>
      <c r="D231" s="18"/>
      <c r="E231" s="33">
        <v>1.38</v>
      </c>
      <c r="F231" s="34"/>
      <c r="G231" s="33">
        <v>0.27</v>
      </c>
      <c r="H231" s="33">
        <v>0.73</v>
      </c>
      <c r="I231" s="35">
        <v>6.6000000000000003E-2</v>
      </c>
    </row>
    <row r="232" spans="1:9">
      <c r="A232" s="15">
        <v>46</v>
      </c>
      <c r="B232" s="31" t="s">
        <v>250</v>
      </c>
      <c r="C232" s="38" t="s">
        <v>34</v>
      </c>
      <c r="D232" s="18"/>
      <c r="E232" s="33">
        <v>1.3</v>
      </c>
      <c r="F232" s="34"/>
      <c r="G232" s="33">
        <v>0.84</v>
      </c>
      <c r="H232" s="33">
        <v>0.16</v>
      </c>
      <c r="I232" s="35">
        <v>6.6299999999999998E-2</v>
      </c>
    </row>
    <row r="233" spans="1:9">
      <c r="A233" s="15">
        <v>46</v>
      </c>
      <c r="B233" s="31" t="s">
        <v>251</v>
      </c>
      <c r="C233" s="38" t="s">
        <v>252</v>
      </c>
      <c r="D233" s="18"/>
      <c r="E233" s="33">
        <v>1.26</v>
      </c>
      <c r="F233" s="34"/>
      <c r="G233" s="33">
        <v>0.9</v>
      </c>
      <c r="H233" s="33">
        <v>0.1</v>
      </c>
      <c r="I233" s="35">
        <v>6.7199999999999996E-2</v>
      </c>
    </row>
    <row r="234" spans="1:9">
      <c r="A234" s="100" t="s">
        <v>16</v>
      </c>
      <c r="B234" s="100"/>
      <c r="C234" s="101"/>
      <c r="D234" s="39">
        <f t="shared" ref="D234:I234" si="16">SUM(D228:D233)</f>
        <v>0</v>
      </c>
      <c r="E234" s="39">
        <f t="shared" si="16"/>
        <v>7.1099999999999994</v>
      </c>
      <c r="F234" s="39">
        <f t="shared" si="16"/>
        <v>3.63</v>
      </c>
      <c r="G234" s="39">
        <f t="shared" si="16"/>
        <v>2.75</v>
      </c>
      <c r="H234" s="39">
        <f t="shared" si="16"/>
        <v>2.85</v>
      </c>
      <c r="I234" s="40">
        <f t="shared" si="16"/>
        <v>0.50950000000000006</v>
      </c>
    </row>
    <row r="235" spans="1:9">
      <c r="A235" s="102">
        <v>45572</v>
      </c>
      <c r="B235" s="102"/>
      <c r="C235" s="102"/>
      <c r="D235" s="103" t="s">
        <v>0</v>
      </c>
      <c r="E235" s="103"/>
      <c r="F235" s="103"/>
      <c r="G235" s="103"/>
      <c r="H235" s="103"/>
      <c r="I235" s="103"/>
    </row>
    <row r="236" spans="1:9" ht="53.25" customHeight="1" thickBot="1">
      <c r="A236" s="7"/>
      <c r="B236" s="7" t="s">
        <v>1</v>
      </c>
      <c r="C236" s="8"/>
      <c r="D236" s="98" t="s">
        <v>286</v>
      </c>
      <c r="E236" s="98"/>
      <c r="F236" s="97" t="s">
        <v>284</v>
      </c>
      <c r="G236" s="98" t="str">
        <f>" +36 (30) 461 5499 "</f>
        <v xml:space="preserve"> +36 (30) 461 5499 </v>
      </c>
      <c r="H236" s="99"/>
      <c r="I236" s="99"/>
    </row>
    <row r="237" spans="1:9" ht="29.5" thickBot="1">
      <c r="A237" s="11" t="s">
        <v>2</v>
      </c>
      <c r="B237" s="12" t="s">
        <v>3</v>
      </c>
      <c r="C237" s="12" t="s">
        <v>17</v>
      </c>
      <c r="D237" s="13" t="s">
        <v>18</v>
      </c>
      <c r="E237" s="13" t="s">
        <v>19</v>
      </c>
      <c r="F237" s="13" t="s">
        <v>7</v>
      </c>
      <c r="G237" s="13" t="s">
        <v>8</v>
      </c>
      <c r="H237" s="13" t="s">
        <v>9</v>
      </c>
      <c r="I237" s="14" t="s">
        <v>10</v>
      </c>
    </row>
    <row r="238" spans="1:9">
      <c r="A238" s="15">
        <v>45</v>
      </c>
      <c r="B238" s="31" t="s">
        <v>253</v>
      </c>
      <c r="C238" s="38" t="s">
        <v>252</v>
      </c>
      <c r="D238" s="18"/>
      <c r="E238" s="33">
        <v>1.41</v>
      </c>
      <c r="F238" s="34"/>
      <c r="G238" s="33">
        <v>1</v>
      </c>
      <c r="H238" s="33"/>
      <c r="I238" s="35">
        <v>0.108</v>
      </c>
    </row>
    <row r="239" spans="1:9">
      <c r="A239" s="90" t="s">
        <v>254</v>
      </c>
      <c r="B239" s="91" t="s">
        <v>255</v>
      </c>
      <c r="C239" s="92" t="s">
        <v>256</v>
      </c>
      <c r="D239" s="93"/>
      <c r="E239" s="93"/>
      <c r="F239" s="94">
        <v>1.143</v>
      </c>
      <c r="G239" s="93"/>
      <c r="H239" s="93"/>
      <c r="I239" s="95"/>
    </row>
    <row r="240" spans="1:9">
      <c r="A240" s="90" t="s">
        <v>254</v>
      </c>
      <c r="B240" s="91" t="s">
        <v>255</v>
      </c>
      <c r="C240" s="92" t="s">
        <v>257</v>
      </c>
      <c r="D240" s="93"/>
      <c r="E240" s="93"/>
      <c r="F240" s="94">
        <v>8.4000000000000005E-2</v>
      </c>
      <c r="G240" s="93"/>
      <c r="H240" s="93"/>
      <c r="I240" s="95"/>
    </row>
    <row r="241" spans="1:9">
      <c r="A241" s="15">
        <v>40</v>
      </c>
      <c r="B241" s="31" t="s">
        <v>258</v>
      </c>
      <c r="C241" s="32" t="s">
        <v>259</v>
      </c>
      <c r="D241" s="18"/>
      <c r="E241" s="33">
        <v>3.65</v>
      </c>
      <c r="F241" s="34"/>
      <c r="G241" s="33">
        <v>1.9</v>
      </c>
      <c r="H241" s="33">
        <v>0.1</v>
      </c>
      <c r="I241" s="21">
        <v>0</v>
      </c>
    </row>
    <row r="242" spans="1:9">
      <c r="A242" s="15">
        <v>40</v>
      </c>
      <c r="B242" s="31" t="s">
        <v>260</v>
      </c>
      <c r="C242" s="38" t="s">
        <v>261</v>
      </c>
      <c r="D242" s="18"/>
      <c r="E242" s="33">
        <v>3.36</v>
      </c>
      <c r="F242" s="34"/>
      <c r="G242" s="33">
        <v>0.5</v>
      </c>
      <c r="H242" s="33">
        <v>0.5</v>
      </c>
      <c r="I242" s="21">
        <v>0</v>
      </c>
    </row>
    <row r="243" spans="1:9">
      <c r="A243" s="15">
        <v>40</v>
      </c>
      <c r="B243" s="31" t="s">
        <v>262</v>
      </c>
      <c r="C243" s="38" t="s">
        <v>263</v>
      </c>
      <c r="D243" s="18"/>
      <c r="E243" s="33">
        <v>1.92</v>
      </c>
      <c r="F243" s="34"/>
      <c r="G243" s="33">
        <v>1</v>
      </c>
      <c r="H243" s="33"/>
      <c r="I243" s="21">
        <v>0</v>
      </c>
    </row>
    <row r="244" spans="1:9">
      <c r="A244" s="15">
        <v>40</v>
      </c>
      <c r="B244" s="31" t="s">
        <v>264</v>
      </c>
      <c r="C244" s="38" t="s">
        <v>265</v>
      </c>
      <c r="D244" s="18"/>
      <c r="E244" s="33">
        <v>7.95</v>
      </c>
      <c r="F244" s="34"/>
      <c r="G244" s="33">
        <v>0.9</v>
      </c>
      <c r="H244" s="33">
        <v>0.1</v>
      </c>
      <c r="I244" s="21">
        <v>0</v>
      </c>
    </row>
    <row r="245" spans="1:9">
      <c r="A245" s="15">
        <v>40</v>
      </c>
      <c r="B245" s="31" t="s">
        <v>266</v>
      </c>
      <c r="C245" s="38" t="s">
        <v>267</v>
      </c>
      <c r="D245" s="18"/>
      <c r="E245" s="33">
        <v>5.0599999999999996</v>
      </c>
      <c r="F245" s="34"/>
      <c r="G245" s="33">
        <v>2</v>
      </c>
      <c r="H245" s="33">
        <v>0.3</v>
      </c>
      <c r="I245" s="21">
        <v>0</v>
      </c>
    </row>
    <row r="246" spans="1:9">
      <c r="A246" s="100" t="s">
        <v>16</v>
      </c>
      <c r="B246" s="100"/>
      <c r="C246" s="101"/>
      <c r="D246" s="39">
        <f t="shared" ref="D246:I246" si="17">SUM(D238:D245)</f>
        <v>0</v>
      </c>
      <c r="E246" s="39">
        <f t="shared" si="17"/>
        <v>23.349999999999998</v>
      </c>
      <c r="F246" s="39">
        <f t="shared" si="17"/>
        <v>1.2270000000000001</v>
      </c>
      <c r="G246" s="39">
        <f t="shared" si="17"/>
        <v>7.3000000000000007</v>
      </c>
      <c r="H246" s="39">
        <f t="shared" si="17"/>
        <v>1</v>
      </c>
      <c r="I246" s="40">
        <f t="shared" si="17"/>
        <v>0.108</v>
      </c>
    </row>
    <row r="247" spans="1:9">
      <c r="A247" s="102">
        <v>45573</v>
      </c>
      <c r="B247" s="102"/>
      <c r="C247" s="102"/>
      <c r="D247" s="103" t="s">
        <v>0</v>
      </c>
      <c r="E247" s="103"/>
      <c r="F247" s="103"/>
      <c r="G247" s="103"/>
      <c r="H247" s="103"/>
      <c r="I247" s="103"/>
    </row>
    <row r="248" spans="1:9" ht="44.25" customHeight="1" thickBot="1">
      <c r="A248" s="7"/>
      <c r="B248" s="7" t="s">
        <v>1</v>
      </c>
      <c r="C248" s="8"/>
      <c r="D248" s="98" t="s">
        <v>286</v>
      </c>
      <c r="E248" s="98"/>
      <c r="F248" s="97" t="s">
        <v>284</v>
      </c>
      <c r="G248" s="98" t="str">
        <f>" +36 (30) 461 5499 "</f>
        <v xml:space="preserve"> +36 (30) 461 5499 </v>
      </c>
      <c r="H248" s="99"/>
      <c r="I248" s="99"/>
    </row>
    <row r="249" spans="1:9" ht="29.5" thickBot="1">
      <c r="A249" s="11" t="s">
        <v>2</v>
      </c>
      <c r="B249" s="12" t="s">
        <v>3</v>
      </c>
      <c r="C249" s="12" t="s">
        <v>17</v>
      </c>
      <c r="D249" s="13" t="s">
        <v>18</v>
      </c>
      <c r="E249" s="13" t="s">
        <v>19</v>
      </c>
      <c r="F249" s="13" t="s">
        <v>7</v>
      </c>
      <c r="G249" s="13" t="s">
        <v>8</v>
      </c>
      <c r="H249" s="13" t="s">
        <v>9</v>
      </c>
      <c r="I249" s="14" t="s">
        <v>10</v>
      </c>
    </row>
    <row r="250" spans="1:9">
      <c r="A250" s="15">
        <v>40</v>
      </c>
      <c r="B250" s="23" t="s">
        <v>268</v>
      </c>
      <c r="C250" s="24" t="s">
        <v>269</v>
      </c>
      <c r="D250" s="18"/>
      <c r="E250" s="19">
        <v>4.08</v>
      </c>
      <c r="F250" s="25"/>
      <c r="G250" s="19">
        <v>0.4</v>
      </c>
      <c r="H250" s="19">
        <v>0.6</v>
      </c>
      <c r="I250" s="21">
        <v>0.126</v>
      </c>
    </row>
    <row r="251" spans="1:9">
      <c r="A251" s="15">
        <v>40</v>
      </c>
      <c r="B251" s="23" t="s">
        <v>270</v>
      </c>
      <c r="C251" s="24" t="s">
        <v>271</v>
      </c>
      <c r="D251" s="18"/>
      <c r="E251" s="19">
        <v>2.7</v>
      </c>
      <c r="F251" s="25"/>
      <c r="G251" s="19"/>
      <c r="H251" s="19"/>
      <c r="I251" s="21">
        <v>0.12540000000000001</v>
      </c>
    </row>
    <row r="252" spans="1:9">
      <c r="A252" s="15">
        <v>40</v>
      </c>
      <c r="B252" s="23" t="s">
        <v>272</v>
      </c>
      <c r="C252" s="17" t="s">
        <v>273</v>
      </c>
      <c r="D252" s="18"/>
      <c r="E252" s="19">
        <v>2.85</v>
      </c>
      <c r="F252" s="25">
        <v>0.4</v>
      </c>
      <c r="G252" s="19">
        <v>0.6</v>
      </c>
      <c r="H252" s="19">
        <v>0.2</v>
      </c>
      <c r="I252" s="21">
        <v>0.1216</v>
      </c>
    </row>
    <row r="253" spans="1:9">
      <c r="A253" s="15">
        <v>40</v>
      </c>
      <c r="B253" s="23" t="s">
        <v>274</v>
      </c>
      <c r="C253" s="24" t="s">
        <v>275</v>
      </c>
      <c r="D253" s="18"/>
      <c r="E253" s="19">
        <v>3.43</v>
      </c>
      <c r="F253" s="25"/>
      <c r="G253" s="19">
        <v>0.2</v>
      </c>
      <c r="H253" s="19"/>
      <c r="I253" s="21">
        <v>0.13819999999999999</v>
      </c>
    </row>
    <row r="254" spans="1:9">
      <c r="A254" s="15">
        <v>40</v>
      </c>
      <c r="B254" s="23" t="s">
        <v>276</v>
      </c>
      <c r="C254" s="24" t="s">
        <v>277</v>
      </c>
      <c r="D254" s="18"/>
      <c r="E254" s="19">
        <v>2.37</v>
      </c>
      <c r="F254" s="25"/>
      <c r="G254" s="19"/>
      <c r="H254" s="19"/>
      <c r="I254" s="21">
        <v>0.12870000000000001</v>
      </c>
    </row>
    <row r="255" spans="1:9">
      <c r="A255" s="15">
        <v>40</v>
      </c>
      <c r="B255" s="23" t="s">
        <v>278</v>
      </c>
      <c r="C255" s="24" t="s">
        <v>249</v>
      </c>
      <c r="D255" s="18"/>
      <c r="E255" s="19">
        <v>2.89</v>
      </c>
      <c r="F255" s="34"/>
      <c r="G255" s="19"/>
      <c r="H255" s="19"/>
      <c r="I255" s="21">
        <v>0.21429999999999999</v>
      </c>
    </row>
    <row r="256" spans="1:9">
      <c r="A256" s="15">
        <v>40</v>
      </c>
      <c r="B256" s="23" t="s">
        <v>279</v>
      </c>
      <c r="C256" s="24" t="s">
        <v>280</v>
      </c>
      <c r="D256" s="18"/>
      <c r="E256" s="19">
        <v>2.214</v>
      </c>
      <c r="F256" s="33"/>
      <c r="G256" s="19">
        <v>0.5</v>
      </c>
      <c r="H256" s="19"/>
      <c r="I256" s="21">
        <v>0</v>
      </c>
    </row>
    <row r="257" spans="1:9">
      <c r="A257" s="96">
        <v>48</v>
      </c>
      <c r="B257" s="23" t="s">
        <v>281</v>
      </c>
      <c r="C257" s="24"/>
      <c r="D257" s="19">
        <v>12.16</v>
      </c>
      <c r="E257" s="19"/>
      <c r="F257" s="34"/>
      <c r="G257" s="33"/>
      <c r="H257" s="33"/>
      <c r="I257" s="35"/>
    </row>
    <row r="258" spans="1:9">
      <c r="A258" s="96">
        <v>48</v>
      </c>
      <c r="B258" s="23" t="s">
        <v>282</v>
      </c>
      <c r="C258" s="24" t="s">
        <v>41</v>
      </c>
      <c r="D258" s="19"/>
      <c r="E258" s="19">
        <v>1.53</v>
      </c>
      <c r="F258" s="34"/>
      <c r="G258" s="19">
        <v>0.5</v>
      </c>
      <c r="H258" s="33"/>
      <c r="I258" s="35"/>
    </row>
    <row r="259" spans="1:9">
      <c r="A259" s="100" t="s">
        <v>16</v>
      </c>
      <c r="B259" s="100"/>
      <c r="C259" s="101"/>
      <c r="D259" s="39">
        <f t="shared" ref="D259:I259" si="18">SUM(D250:D258)</f>
        <v>12.16</v>
      </c>
      <c r="E259" s="39">
        <f t="shared" si="18"/>
        <v>22.064</v>
      </c>
      <c r="F259" s="39">
        <f t="shared" si="18"/>
        <v>0.4</v>
      </c>
      <c r="G259" s="39">
        <f t="shared" si="18"/>
        <v>2.2000000000000002</v>
      </c>
      <c r="H259" s="39">
        <f t="shared" si="18"/>
        <v>0.8</v>
      </c>
      <c r="I259" s="40">
        <f t="shared" si="18"/>
        <v>0.85420000000000007</v>
      </c>
    </row>
  </sheetData>
  <mergeCells count="86">
    <mergeCell ref="A34:C34"/>
    <mergeCell ref="A2:C2"/>
    <mergeCell ref="D2:I2"/>
    <mergeCell ref="A9:C9"/>
    <mergeCell ref="A10:C10"/>
    <mergeCell ref="D10:I10"/>
    <mergeCell ref="A21:C21"/>
    <mergeCell ref="A22:C22"/>
    <mergeCell ref="D22:I22"/>
    <mergeCell ref="D3:E3"/>
    <mergeCell ref="G3:I3"/>
    <mergeCell ref="D11:E11"/>
    <mergeCell ref="G11:I11"/>
    <mergeCell ref="D23:E23"/>
    <mergeCell ref="G23:I23"/>
    <mergeCell ref="A35:C35"/>
    <mergeCell ref="D35:I35"/>
    <mergeCell ref="A44:C44"/>
    <mergeCell ref="A45:C45"/>
    <mergeCell ref="D45:I45"/>
    <mergeCell ref="D36:E36"/>
    <mergeCell ref="G36:I36"/>
    <mergeCell ref="A55:C55"/>
    <mergeCell ref="A56:C56"/>
    <mergeCell ref="D56:I56"/>
    <mergeCell ref="A66:C66"/>
    <mergeCell ref="A67:C67"/>
    <mergeCell ref="D67:I67"/>
    <mergeCell ref="A78:C78"/>
    <mergeCell ref="A114:C114"/>
    <mergeCell ref="D114:I114"/>
    <mergeCell ref="A128:C128"/>
    <mergeCell ref="A140:C140"/>
    <mergeCell ref="D140:I140"/>
    <mergeCell ref="A155:C155"/>
    <mergeCell ref="A106:C106"/>
    <mergeCell ref="D106:I106"/>
    <mergeCell ref="A113:C113"/>
    <mergeCell ref="A79:C79"/>
    <mergeCell ref="D79:I79"/>
    <mergeCell ref="A92:C92"/>
    <mergeCell ref="A129:C129"/>
    <mergeCell ref="D129:I129"/>
    <mergeCell ref="A139:C139"/>
    <mergeCell ref="A93:C93"/>
    <mergeCell ref="D93:I93"/>
    <mergeCell ref="A105:C105"/>
    <mergeCell ref="A156:C156"/>
    <mergeCell ref="D156:I156"/>
    <mergeCell ref="A167:C167"/>
    <mergeCell ref="A168:C168"/>
    <mergeCell ref="D168:I168"/>
    <mergeCell ref="A178:C178"/>
    <mergeCell ref="A179:C179"/>
    <mergeCell ref="D179:I179"/>
    <mergeCell ref="A190:C190"/>
    <mergeCell ref="A191:C191"/>
    <mergeCell ref="D191:I191"/>
    <mergeCell ref="A199:C199"/>
    <mergeCell ref="A200:C200"/>
    <mergeCell ref="D200:I200"/>
    <mergeCell ref="A213:C213"/>
    <mergeCell ref="A214:C214"/>
    <mergeCell ref="D214:I214"/>
    <mergeCell ref="A246:C246"/>
    <mergeCell ref="A247:C247"/>
    <mergeCell ref="D247:I247"/>
    <mergeCell ref="A259:C259"/>
    <mergeCell ref="A224:C224"/>
    <mergeCell ref="A225:C225"/>
    <mergeCell ref="D225:I225"/>
    <mergeCell ref="A234:C234"/>
    <mergeCell ref="A235:C235"/>
    <mergeCell ref="D235:I235"/>
    <mergeCell ref="D226:E226"/>
    <mergeCell ref="G226:I226"/>
    <mergeCell ref="D236:E236"/>
    <mergeCell ref="G236:I236"/>
    <mergeCell ref="D248:E248"/>
    <mergeCell ref="G248:I248"/>
    <mergeCell ref="D46:E46"/>
    <mergeCell ref="G46:I46"/>
    <mergeCell ref="D57:E57"/>
    <mergeCell ref="G57:I57"/>
    <mergeCell ref="D130:E130"/>
    <mergeCell ref="G130:I130"/>
  </mergeCells>
  <pageMargins left="0.70866141732283472" right="0.70866141732283472" top="0.74803149606299213" bottom="0.74803149606299213" header="0.31496062992125984" footer="0.31496062992125984"/>
  <pageSetup paperSize="9" scale="74" orientation="portrait" useFirstPageNumber="1" r:id="rId1"/>
  <headerFooter>
    <oddHeader>&amp;C&amp;"-,Félkövér"2024. II. VEGYSZERES GYOMIRTÁSI ÜTEMTERV - UNIMOG
PTI Ps&amp;RIkt.sz.: 37344-57/2023/MAV</oddHeader>
    <oddFooter>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Unimog_22 nap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Balázs 2 László (balazs2la)</cp:lastModifiedBy>
  <cp:lastPrinted>2024-09-04T10:02:28Z</cp:lastPrinted>
  <dcterms:created xsi:type="dcterms:W3CDTF">2024-06-17T17:27:01Z</dcterms:created>
  <dcterms:modified xsi:type="dcterms:W3CDTF">2024-09-10T08:46:15Z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S_Doc_ID">
    <vt:lpwstr>412494283</vt:lpwstr>
  </property>
</Properties>
</file>